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16" yWindow="65416" windowWidth="20730" windowHeight="11160" activeTab="0"/>
  </bookViews>
  <sheets>
    <sheet name="Hoja1 (2)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<sst xmlns="http://schemas.openxmlformats.org/spreadsheetml/2006/main" count="35" uniqueCount="35">
  <si>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Cantidad</t>
  </si>
  <si>
    <t>Tarifario para Evento para Empleados de la Lotería</t>
  </si>
  <si>
    <t>Vl Unitario Antes de Iva</t>
  </si>
  <si>
    <t>IVA</t>
  </si>
  <si>
    <t>Valor Total</t>
  </si>
  <si>
    <r>
      <rPr>
        <b/>
        <sz val="10"/>
        <color indexed="8"/>
        <rFont val="Arial"/>
        <family val="2"/>
      </rPr>
      <t>Dia del Servicio, del Servidor Público y de la Familia</t>
    </r>
    <r>
      <rPr>
        <sz val="10"/>
        <color indexed="8"/>
        <rFont val="Arial"/>
        <family val="2"/>
      </rPr>
      <t xml:space="preserve"> :El Paquete debe incluir : 
Pasaporte Unificado, para ingreso, con atracciones  ilimitadas para  parques en Medellín.</t>
    </r>
  </si>
  <si>
    <r>
      <rPr>
        <b/>
        <sz val="10"/>
        <color indexed="8"/>
        <rFont val="Arial"/>
        <family val="2"/>
      </rPr>
      <t>Dia del Servicio, del Servidor Público y de la Familia</t>
    </r>
    <r>
      <rPr>
        <sz val="10"/>
        <color indexed="8"/>
        <rFont val="Arial"/>
        <family val="2"/>
      </rPr>
      <t xml:space="preserve"> :El Paquete debe incluir : 
Tarjetas del Metro para 2 personas, ida y regreso.  </t>
    </r>
  </si>
  <si>
    <r>
      <rPr>
        <b/>
        <sz val="10"/>
        <color indexed="8"/>
        <rFont val="Arial"/>
        <family val="2"/>
      </rPr>
      <t>Dia del Servicio, del Servidor Público y de la Familia</t>
    </r>
    <r>
      <rPr>
        <sz val="10"/>
        <color indexed="8"/>
        <rFont val="Arial"/>
        <family val="2"/>
      </rPr>
      <t xml:space="preserve"> :El Paquete debe incluir : 
Opcion Desayuno Pan Danes : Sanduche de pernil de 120 gramos y jamon  de 120 grmos  3 vegetales verdes , 1 rodaja de queso mozarella, 2 salsas. Empacado. Jugos de Caja Piña, Mango, Mora de 200 mililiros. </t>
    </r>
  </si>
  <si>
    <r>
      <rPr>
        <b/>
        <sz val="10"/>
        <color indexed="8"/>
        <rFont val="Arial"/>
        <family val="2"/>
      </rPr>
      <t>Dia del Servicio, del Servidor Público y de la Familia</t>
    </r>
    <r>
      <rPr>
        <sz val="10"/>
        <color indexed="8"/>
        <rFont val="Arial"/>
        <family val="2"/>
      </rPr>
      <t xml:space="preserve"> :El Paquete debe incluir : 
Refrigerio Tarde:  Chococono o Salpicon con Helado.</t>
    </r>
  </si>
  <si>
    <r>
      <rPr>
        <b/>
        <sz val="10"/>
        <color indexed="8"/>
        <rFont val="Arial"/>
        <family val="2"/>
      </rPr>
      <t xml:space="preserve">Refrigerios </t>
    </r>
    <r>
      <rPr>
        <sz val="10"/>
        <color indexed="8"/>
        <rFont val="Arial"/>
        <family val="2"/>
      </rPr>
      <t>: 
Palo que Queso de 100 gramos.</t>
    </r>
  </si>
  <si>
    <r>
      <rPr>
        <b/>
        <sz val="10"/>
        <color indexed="8"/>
        <rFont val="Arial"/>
        <family val="2"/>
      </rPr>
      <t xml:space="preserve">Refrigerios </t>
    </r>
    <r>
      <rPr>
        <sz val="10"/>
        <color indexed="8"/>
        <rFont val="Arial"/>
        <family val="2"/>
      </rPr>
      <t>: 
Pastel salado de queso de 100 gramos.</t>
    </r>
  </si>
  <si>
    <r>
      <rPr>
        <b/>
        <sz val="10"/>
        <color indexed="8"/>
        <rFont val="Arial"/>
        <family val="2"/>
      </rPr>
      <t xml:space="preserve">Refrigerios </t>
    </r>
    <r>
      <rPr>
        <sz val="10"/>
        <color indexed="8"/>
        <rFont val="Arial"/>
        <family val="2"/>
      </rPr>
      <t>: 
Pastel dulce, de Guayaba de 100 gramos.</t>
    </r>
  </si>
  <si>
    <r>
      <rPr>
        <b/>
        <sz val="10"/>
        <color indexed="8"/>
        <rFont val="Arial"/>
        <family val="2"/>
      </rPr>
      <t xml:space="preserve">Refrigerios </t>
    </r>
    <r>
      <rPr>
        <sz val="10"/>
        <color indexed="8"/>
        <rFont val="Arial"/>
        <family val="2"/>
      </rPr>
      <t>: 
Pastel dulce de areqipe de 100 gramos.</t>
    </r>
  </si>
  <si>
    <r>
      <rPr>
        <b/>
        <sz val="10"/>
        <color indexed="8"/>
        <rFont val="Arial"/>
        <family val="2"/>
      </rPr>
      <t xml:space="preserve">Refrigerios </t>
    </r>
    <r>
      <rPr>
        <sz val="10"/>
        <color indexed="8"/>
        <rFont val="Arial"/>
        <family val="2"/>
      </rPr>
      <t>: 
Pandebono de 100 gramos.</t>
    </r>
  </si>
  <si>
    <r>
      <rPr>
        <b/>
        <sz val="10"/>
        <color indexed="8"/>
        <rFont val="Arial"/>
        <family val="2"/>
      </rPr>
      <t xml:space="preserve">Refrigerios </t>
    </r>
    <r>
      <rPr>
        <sz val="10"/>
        <color indexed="8"/>
        <rFont val="Arial"/>
        <family val="2"/>
      </rPr>
      <t>: 
Croasantt de Queso de 100 gramos.</t>
    </r>
  </si>
  <si>
    <r>
      <rPr>
        <b/>
        <sz val="10"/>
        <color indexed="8"/>
        <rFont val="Arial"/>
        <family val="2"/>
      </rPr>
      <t xml:space="preserve">Refrigerios </t>
    </r>
    <r>
      <rPr>
        <sz val="10"/>
        <color indexed="8"/>
        <rFont val="Arial"/>
        <family val="2"/>
      </rPr>
      <t>: 
Pastel hawayano de queso de 100 gramos.</t>
    </r>
  </si>
  <si>
    <r>
      <rPr>
        <b/>
        <sz val="10"/>
        <color indexed="8"/>
        <rFont val="Arial"/>
        <family val="2"/>
      </rPr>
      <t xml:space="preserve">Refrigerios </t>
    </r>
    <r>
      <rPr>
        <sz val="10"/>
        <color indexed="8"/>
        <rFont val="Arial"/>
        <family val="2"/>
      </rPr>
      <t>: 
Sanduche con pan dannes, 1 tajada de jamon, 1 tajada de queso mozzarella, 2 verduras.</t>
    </r>
  </si>
  <si>
    <r>
      <rPr>
        <b/>
        <sz val="10"/>
        <color indexed="8"/>
        <rFont val="Arial"/>
        <family val="2"/>
      </rPr>
      <t xml:space="preserve">Refrigerios </t>
    </r>
    <r>
      <rPr>
        <sz val="10"/>
        <color indexed="8"/>
        <rFont val="Arial"/>
        <family val="2"/>
      </rPr>
      <t>: 
Jugo de Caja de Piña, Mora, Mango, durazno.</t>
    </r>
  </si>
  <si>
    <r>
      <t xml:space="preserve">Arreglo Floral Fúnebre : </t>
    </r>
    <r>
      <rPr>
        <sz val="10"/>
        <color indexed="8"/>
        <rFont val="Arial"/>
        <family val="2"/>
      </rPr>
      <t xml:space="preserve">Incluye Transporte en el area metropolitana 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Naturales : Rosas , Hortencias, Follaje, Claveles, Pompones, Azucenas, Cartuchos.Fulli.astromelias, aves de paraiso.</t>
    </r>
  </si>
  <si>
    <r>
      <rPr>
        <b/>
        <sz val="10"/>
        <color indexed="8"/>
        <rFont val="Arial"/>
        <family val="2"/>
      </rPr>
      <t>Informe de Gestión y actividad Fin de Año :</t>
    </r>
    <r>
      <rPr>
        <sz val="10"/>
        <color indexed="8"/>
        <rFont val="Arial"/>
        <family val="2"/>
      </rPr>
      <t xml:space="preserve"> 
Transpote para 100 personas. ida y regreso de la Lotería de Medellín. En medellin 
</t>
    </r>
  </si>
  <si>
    <r>
      <rPr>
        <b/>
        <sz val="10"/>
        <color indexed="8"/>
        <rFont val="Arial"/>
        <family val="2"/>
      </rPr>
      <t>Informe de Gestión y actividad Fin de Año 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Para el dia</t>
    </r>
    <r>
      <rPr>
        <sz val="10"/>
        <color indexed="8"/>
        <rFont val="Arial"/>
        <family val="2"/>
      </rPr>
      <t xml:space="preserve"> : Bebidas Hidratantes : Soda Michelada, Soda Saborizada, Agua Saborizada, Bebidas Micheldas. Sodas Saborizadas con frutas, Sodas Micheladas con Frutas.</t>
    </r>
  </si>
  <si>
    <r>
      <rPr>
        <b/>
        <sz val="10"/>
        <color indexed="8"/>
        <rFont val="Arial"/>
        <family val="2"/>
      </rPr>
      <t>Informe de Gestión y actividad Fin de Año 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
30 Bonos de almacen Exito: cada Bono por valor de $100.000</t>
    </r>
  </si>
  <si>
    <r>
      <rPr>
        <b/>
        <sz val="10"/>
        <color indexed="8"/>
        <rFont val="Arial"/>
        <family val="2"/>
      </rPr>
      <t>Informe de Gestión y actividad Fin de Año :</t>
    </r>
    <r>
      <rPr>
        <sz val="10"/>
        <color indexed="8"/>
        <rFont val="Arial"/>
        <family val="2"/>
      </rPr>
      <t xml:space="preserve"> Montaje técnico Sonido y Dj/Animador </t>
    </r>
  </si>
  <si>
    <r>
      <rPr>
        <b/>
        <sz val="10"/>
        <color indexed="8"/>
        <rFont val="Arial"/>
        <family val="2"/>
      </rPr>
      <t>Dia del Servicio, del Servidor Público y de la Familia</t>
    </r>
    <r>
      <rPr>
        <sz val="10"/>
        <color indexed="8"/>
        <rFont val="Arial"/>
        <family val="2"/>
      </rPr>
      <t xml:space="preserve"> :El Paquete debe incluir : 
 2 Botella de agua por persona pequeña.</t>
    </r>
  </si>
  <si>
    <r>
      <t xml:space="preserve">
</t>
    </r>
    <r>
      <rPr>
        <b/>
        <sz val="10"/>
        <color indexed="8"/>
        <rFont val="Arial"/>
        <family val="2"/>
      </rPr>
      <t>Día de la Madre y dia del Padre:</t>
    </r>
    <r>
      <rPr>
        <sz val="10"/>
        <color indexed="8"/>
        <rFont val="Arial"/>
        <family val="2"/>
      </rPr>
      <t xml:space="preserve"> Toalla Microfibra Playera, de colores vivos absorvente, Tonos para Mujer y tonos para Hombre  de 130X80    </t>
    </r>
  </si>
  <si>
    <r>
      <rPr>
        <b/>
        <sz val="10"/>
        <color indexed="8"/>
        <rFont val="Arial"/>
        <family val="2"/>
      </rPr>
      <t>Dia del Niño</t>
    </r>
    <r>
      <rPr>
        <sz val="10"/>
        <color indexed="8"/>
        <rFont val="Arial"/>
        <family val="2"/>
      </rPr>
      <t xml:space="preserve"> : Combo Nugets de Pollo, con papias y gaseosas para ser entregdos en la Loeria de Medellín
</t>
    </r>
  </si>
  <si>
    <r>
      <rPr>
        <b/>
        <sz val="10"/>
        <color indexed="8"/>
        <rFont val="Arial"/>
        <family val="2"/>
      </rPr>
      <t>Dia del Servicio, del Servidor Público y de la Familia</t>
    </r>
    <r>
      <rPr>
        <sz val="10"/>
        <color indexed="8"/>
        <rFont val="Arial"/>
        <family val="2"/>
      </rPr>
      <t xml:space="preserve"> :El Paquete debe incluir : 
Opción Almuerzo: Fiambre empacado en hoja Viao : 2 carnes : Molida de 200 gramos, chicharron de 100 gramos, 1 unidad de huevo duro, 1 unidad de tajada de plátano maduro, 1 unidad de arepa redonda, 1 chorizo Santarrosano. 1 jugo. </t>
    </r>
  </si>
  <si>
    <r>
      <rPr>
        <b/>
        <sz val="10"/>
        <color indexed="8"/>
        <rFont val="Arial"/>
        <family val="2"/>
      </rPr>
      <t>Bienvenida la Navidad :</t>
    </r>
    <r>
      <rPr>
        <sz val="10"/>
        <color indexed="8"/>
        <rFont val="Arial"/>
        <family val="2"/>
      </rPr>
      <t xml:space="preserve"> 
Caja navideña con 4 Porcion de Natilla de 60 gramos, 4  Buñuelo de 30 gramos, y  4 Hojuelas, 20 Gramos.</t>
    </r>
  </si>
  <si>
    <r>
      <rPr>
        <b/>
        <sz val="10"/>
        <color indexed="8"/>
        <rFont val="Arial"/>
        <family val="2"/>
      </rPr>
      <t>Informe de Gestión y actividad Fin de Año :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Día de sol</t>
    </r>
    <r>
      <rPr>
        <sz val="10"/>
        <color indexed="8"/>
        <rFont val="Arial"/>
        <family val="2"/>
      </rPr>
      <t xml:space="preserve">: Lugar Campestre, Centro de convenciones Campestre, Hosteria, amplias zonas verdes, con espacio para Picnik  actividades al aire libre, en Medellín, Area Metropolitana, Occidente, Oriente, Suroeste, Estrato  4  o de 4 Estrellas. 
</t>
    </r>
  </si>
  <si>
    <r>
      <rPr>
        <b/>
        <sz val="10"/>
        <color indexed="8"/>
        <rFont val="Arial"/>
        <family val="2"/>
      </rPr>
      <t>Informe de Gestión y actividad Fin de Año :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Refrigerio en la Tarde</t>
    </r>
    <r>
      <rPr>
        <sz val="10"/>
        <color indexed="8"/>
        <rFont val="Arial"/>
        <family val="2"/>
      </rPr>
      <t xml:space="preserve"> : 1 Creps de Pollo con verduras con salsa de Champiñores de 150 gramos. con jugo de la Casa natural
</t>
    </r>
  </si>
  <si>
    <r>
      <rPr>
        <b/>
        <sz val="10"/>
        <color indexed="8"/>
        <rFont val="Arial"/>
        <family val="2"/>
      </rPr>
      <t>Informe de Gestión y actividad Fin de Año :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Almuerzo:</t>
    </r>
    <r>
      <rPr>
        <sz val="10"/>
        <color indexed="8"/>
        <rFont val="Arial"/>
        <family val="2"/>
      </rPr>
      <t xml:space="preserve"> Sopa de Verduras : Pollo en salsa de champiñoes 150 gramos, pescado Robalo asado con queso parmesano, de 150 gramos, ensalada tropiical  con 2 vgetales y 2 frutas, Postres de 3 leches  de 100 gramos .1 jugo de la Casa. Natural</t>
    </r>
  </si>
  <si>
    <r>
      <rPr>
        <b/>
        <sz val="10"/>
        <color indexed="8"/>
        <rFont val="Arial"/>
        <family val="2"/>
      </rPr>
      <t>Bienvenida la Navidad :</t>
    </r>
    <r>
      <rPr>
        <sz val="10"/>
        <color indexed="8"/>
        <rFont val="Arial"/>
        <family val="2"/>
      </rPr>
      <t xml:space="preserve"> 
Personajes de interacción (2 con zancos y 2 difrazados), con vestuario y zancos para activación en la Lotería de Medellín ( No incluye presentación teatral)</t>
    </r>
  </si>
  <si>
    <r>
      <rPr>
        <b/>
        <sz val="10"/>
        <color indexed="8"/>
        <rFont val="Arial"/>
        <family val="2"/>
      </rPr>
      <t>Informe de Gestión y actividad Fin de Año :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 xml:space="preserve">Desayuno: </t>
    </r>
    <r>
      <rPr>
        <sz val="10"/>
        <color indexed="8"/>
        <rFont val="Arial"/>
        <family val="2"/>
      </rPr>
      <t xml:space="preserve"> 1. arepa de tela con Calendado,  porcion de frijoles con arroz de 150 gramos,  Huevos revueltos,  1 quesito de 50 gramos. Café con leche o chocolate de 10 Onzas, 1 jugo.natural
</t>
    </r>
  </si>
  <si>
    <r>
      <rPr>
        <b/>
        <sz val="10"/>
        <rFont val="Arial"/>
        <family val="2"/>
      </rPr>
      <t>Faciliatador</t>
    </r>
    <r>
      <rPr>
        <sz val="10"/>
        <rFont val="Arial"/>
        <family val="2"/>
      </rPr>
      <t xml:space="preserve"> por 2 horas que comprenda una metodología basada en la experimentación y vivencia de situaciones simuladas, liderazgo, comunicación asertiva, que a traves de ella involucre a los prticipantes en la superación de retos o situaciones, problemas que deban ser resueltos de manera efectiva por los participantes, pasando por un proceco, de simulación, planeación y ejecución de la experiencia hacia la construcción de aprendizajes significativos, los cuales se busca sean aplicados en la vida diaria, bien sea  en enámbitos de indole social, laboral o familiar. inlcuye elementos para la actividad experiencial.
</t>
    </r>
  </si>
  <si>
    <t xml:space="preserve">FORMATOPROPUESTA ECONOMICA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</si>
</sst>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64" fontId="45" fillId="0" borderId="10" xfId="48" applyNumberFormat="1" applyFont="1" applyBorder="1" applyAlignment="1">
      <alignment horizontal="center" vertical="center" wrapText="1"/>
    </xf>
    <xf numFmtId="164" fontId="45" fillId="0" borderId="10" xfId="48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43" fillId="0" borderId="10" xfId="48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4" fontId="45" fillId="0" borderId="10" xfId="48" applyNumberFormat="1" applyFont="1" applyFill="1" applyBorder="1" applyAlignment="1">
      <alignment horizontal="center" vertical="center" wrapText="1"/>
    </xf>
    <xf numFmtId="164" fontId="43" fillId="0" borderId="10" xfId="48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wrapText="1"/>
    </xf>
    <xf numFmtId="0" fontId="44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4" xfId="0" applyFont="1" applyBorder="1" applyAlignment="1">
      <alignment horizontal="center"/>
    </xf>
    <xf numFmtId="164" fontId="44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43" fillId="33" borderId="16" xfId="0" applyFont="1" applyFill="1" applyBorder="1" applyAlignment="1">
      <alignment horizontal="justify" vertical="top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justify" vertical="center" wrapText="1"/>
    </xf>
    <xf numFmtId="0" fontId="44" fillId="33" borderId="16" xfId="0" applyFont="1" applyFill="1" applyBorder="1" applyAlignment="1">
      <alignment horizontal="justify" vertical="center" wrapText="1"/>
    </xf>
    <xf numFmtId="0" fontId="43" fillId="33" borderId="16" xfId="0" applyFont="1" applyFill="1" applyBorder="1" applyAlignment="1">
      <alignment horizontal="justify" wrapText="1"/>
    </xf>
    <xf numFmtId="0" fontId="43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justify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7" fillId="0" borderId="1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80" zoomScaleNormal="80" zoomScalePageLayoutView="0" workbookViewId="0" topLeftCell="A1">
      <selection activeCell="F22" sqref="F22"/>
    </sheetView>
  </sheetViews>
  <sheetFormatPr defaultColWidth="11.421875" defaultRowHeight="15"/>
  <cols>
    <col min="1" max="1" width="84.57421875" style="1" customWidth="1"/>
    <col min="2" max="2" width="17.140625" style="1" customWidth="1"/>
    <col min="3" max="3" width="25.8515625" style="2" customWidth="1"/>
    <col min="4" max="4" width="16.421875" style="2" customWidth="1"/>
    <col min="5" max="5" width="17.7109375" style="2" customWidth="1"/>
    <col min="6" max="6" width="57.8515625" style="0" customWidth="1"/>
    <col min="7" max="7" width="13.57421875" style="0" customWidth="1"/>
    <col min="8" max="8" width="18.7109375" style="0" customWidth="1"/>
    <col min="9" max="9" width="21.57421875" style="0" customWidth="1"/>
  </cols>
  <sheetData>
    <row r="1" spans="1:6" ht="91.5" customHeight="1">
      <c r="A1" s="31"/>
      <c r="B1" s="32"/>
      <c r="C1" s="32"/>
      <c r="D1" s="32"/>
      <c r="E1" s="32"/>
      <c r="F1" s="14"/>
    </row>
    <row r="2" spans="1:6" ht="35.25" customHeight="1">
      <c r="A2" s="33" t="s">
        <v>34</v>
      </c>
      <c r="B2" s="34"/>
      <c r="C2" s="34"/>
      <c r="D2" s="34"/>
      <c r="E2" s="34"/>
      <c r="F2" s="15"/>
    </row>
    <row r="3" spans="1:6" ht="25.5" customHeight="1">
      <c r="A3" s="35" t="s">
        <v>1</v>
      </c>
      <c r="B3" s="36" t="s">
        <v>0</v>
      </c>
      <c r="C3" s="36" t="s">
        <v>2</v>
      </c>
      <c r="D3" s="36" t="s">
        <v>3</v>
      </c>
      <c r="E3" s="36" t="s">
        <v>4</v>
      </c>
      <c r="F3" s="15"/>
    </row>
    <row r="4" spans="1:6" ht="15">
      <c r="A4" s="35"/>
      <c r="B4" s="36"/>
      <c r="C4" s="36"/>
      <c r="D4" s="36"/>
      <c r="E4" s="36"/>
      <c r="F4" s="15"/>
    </row>
    <row r="5" spans="1:6" ht="45" customHeight="1">
      <c r="A5" s="24" t="s">
        <v>24</v>
      </c>
      <c r="B5" s="4">
        <v>65</v>
      </c>
      <c r="C5" s="6"/>
      <c r="D5" s="5">
        <f aca="true" t="shared" si="0" ref="D5:D33">C5*19%</f>
        <v>0</v>
      </c>
      <c r="E5" s="5">
        <f aca="true" t="shared" si="1" ref="E5:E33">(C5+D5)*B5</f>
        <v>0</v>
      </c>
      <c r="F5" s="15"/>
    </row>
    <row r="6" spans="1:6" ht="36.75" customHeight="1">
      <c r="A6" s="26" t="s">
        <v>25</v>
      </c>
      <c r="B6" s="4">
        <v>23</v>
      </c>
      <c r="C6" s="6"/>
      <c r="D6" s="5"/>
      <c r="E6" s="5">
        <f t="shared" si="1"/>
        <v>0</v>
      </c>
      <c r="F6" s="15"/>
    </row>
    <row r="7" spans="1:6" ht="36" customHeight="1">
      <c r="A7" s="25" t="s">
        <v>5</v>
      </c>
      <c r="B7" s="4">
        <v>150</v>
      </c>
      <c r="C7" s="5"/>
      <c r="D7" s="5">
        <f t="shared" si="0"/>
        <v>0</v>
      </c>
      <c r="E7" s="5">
        <f>(C7+D7)*B7</f>
        <v>0</v>
      </c>
      <c r="F7" s="15"/>
    </row>
    <row r="8" spans="1:6" ht="32.25" customHeight="1">
      <c r="A8" s="25" t="s">
        <v>6</v>
      </c>
      <c r="B8" s="4">
        <v>150</v>
      </c>
      <c r="C8" s="5"/>
      <c r="D8" s="5">
        <f t="shared" si="0"/>
        <v>0</v>
      </c>
      <c r="E8" s="5">
        <f t="shared" si="1"/>
        <v>0</v>
      </c>
      <c r="F8" s="15"/>
    </row>
    <row r="9" spans="1:6" ht="62.25" customHeight="1">
      <c r="A9" s="25" t="s">
        <v>7</v>
      </c>
      <c r="B9" s="4">
        <v>150</v>
      </c>
      <c r="C9" s="5"/>
      <c r="D9" s="5">
        <f t="shared" si="0"/>
        <v>0</v>
      </c>
      <c r="E9" s="5">
        <f t="shared" si="1"/>
        <v>0</v>
      </c>
      <c r="F9" s="15"/>
    </row>
    <row r="10" spans="1:6" ht="62.25" customHeight="1">
      <c r="A10" s="25" t="s">
        <v>26</v>
      </c>
      <c r="B10" s="4">
        <v>150</v>
      </c>
      <c r="C10" s="8"/>
      <c r="D10" s="5">
        <f t="shared" si="0"/>
        <v>0</v>
      </c>
      <c r="E10" s="5">
        <f t="shared" si="1"/>
        <v>0</v>
      </c>
      <c r="F10" s="15"/>
    </row>
    <row r="11" spans="1:6" ht="38.25" customHeight="1">
      <c r="A11" s="25" t="s">
        <v>8</v>
      </c>
      <c r="B11" s="4">
        <v>150</v>
      </c>
      <c r="C11" s="8"/>
      <c r="D11" s="5">
        <f t="shared" si="0"/>
        <v>0</v>
      </c>
      <c r="E11" s="5">
        <f t="shared" si="1"/>
        <v>0</v>
      </c>
      <c r="F11" s="15"/>
    </row>
    <row r="12" spans="1:6" ht="43.5" customHeight="1">
      <c r="A12" s="25" t="s">
        <v>23</v>
      </c>
      <c r="B12" s="13">
        <v>300</v>
      </c>
      <c r="C12" s="11"/>
      <c r="D12" s="10">
        <f t="shared" si="0"/>
        <v>0</v>
      </c>
      <c r="E12" s="10">
        <f t="shared" si="1"/>
        <v>0</v>
      </c>
      <c r="F12" s="15"/>
    </row>
    <row r="13" spans="1:6" ht="38.25" customHeight="1">
      <c r="A13" s="29" t="s">
        <v>9</v>
      </c>
      <c r="B13" s="4">
        <v>60</v>
      </c>
      <c r="C13" s="8"/>
      <c r="D13" s="5">
        <f t="shared" si="0"/>
        <v>0</v>
      </c>
      <c r="E13" s="5">
        <f t="shared" si="1"/>
        <v>0</v>
      </c>
      <c r="F13" s="15"/>
    </row>
    <row r="14" spans="1:6" ht="25.5">
      <c r="A14" s="29" t="s">
        <v>10</v>
      </c>
      <c r="B14" s="4">
        <v>60</v>
      </c>
      <c r="C14" s="8"/>
      <c r="D14" s="5">
        <f t="shared" si="0"/>
        <v>0</v>
      </c>
      <c r="E14" s="5">
        <f t="shared" si="1"/>
        <v>0</v>
      </c>
      <c r="F14" s="15"/>
    </row>
    <row r="15" spans="1:6" ht="25.5">
      <c r="A15" s="29" t="s">
        <v>11</v>
      </c>
      <c r="B15" s="4">
        <v>60</v>
      </c>
      <c r="C15" s="8"/>
      <c r="D15" s="5">
        <f t="shared" si="0"/>
        <v>0</v>
      </c>
      <c r="E15" s="5">
        <f t="shared" si="1"/>
        <v>0</v>
      </c>
      <c r="F15" s="15"/>
    </row>
    <row r="16" spans="1:6" ht="25.5">
      <c r="A16" s="29" t="s">
        <v>12</v>
      </c>
      <c r="B16" s="4">
        <v>60</v>
      </c>
      <c r="C16" s="8"/>
      <c r="D16" s="5">
        <f t="shared" si="0"/>
        <v>0</v>
      </c>
      <c r="E16" s="5">
        <f t="shared" si="1"/>
        <v>0</v>
      </c>
      <c r="F16" s="15"/>
    </row>
    <row r="17" spans="1:6" ht="25.5">
      <c r="A17" s="29" t="s">
        <v>13</v>
      </c>
      <c r="B17" s="4">
        <v>60</v>
      </c>
      <c r="C17" s="8"/>
      <c r="D17" s="5">
        <f t="shared" si="0"/>
        <v>0</v>
      </c>
      <c r="E17" s="5">
        <f t="shared" si="1"/>
        <v>0</v>
      </c>
      <c r="F17" s="15"/>
    </row>
    <row r="18" spans="1:6" ht="25.5">
      <c r="A18" s="29" t="s">
        <v>14</v>
      </c>
      <c r="B18" s="4">
        <v>60</v>
      </c>
      <c r="C18" s="8"/>
      <c r="D18" s="5">
        <f t="shared" si="0"/>
        <v>0</v>
      </c>
      <c r="E18" s="5">
        <f t="shared" si="1"/>
        <v>0</v>
      </c>
      <c r="F18" s="15"/>
    </row>
    <row r="19" spans="1:6" ht="25.5">
      <c r="A19" s="29" t="s">
        <v>15</v>
      </c>
      <c r="B19" s="4">
        <v>60</v>
      </c>
      <c r="C19" s="8"/>
      <c r="D19" s="5">
        <f t="shared" si="0"/>
        <v>0</v>
      </c>
      <c r="E19" s="5">
        <f t="shared" si="1"/>
        <v>0</v>
      </c>
      <c r="F19" s="15"/>
    </row>
    <row r="20" spans="1:6" ht="38.25" customHeight="1">
      <c r="A20" s="29" t="s">
        <v>16</v>
      </c>
      <c r="B20" s="4">
        <v>60</v>
      </c>
      <c r="C20" s="8"/>
      <c r="D20" s="5">
        <f t="shared" si="0"/>
        <v>0</v>
      </c>
      <c r="E20" s="5">
        <f t="shared" si="1"/>
        <v>0</v>
      </c>
      <c r="F20" s="15"/>
    </row>
    <row r="21" spans="1:6" ht="34.5" customHeight="1">
      <c r="A21" s="29" t="s">
        <v>17</v>
      </c>
      <c r="B21" s="4">
        <v>60</v>
      </c>
      <c r="C21" s="8"/>
      <c r="D21" s="5">
        <f t="shared" si="0"/>
        <v>0</v>
      </c>
      <c r="E21" s="5">
        <f t="shared" si="1"/>
        <v>0</v>
      </c>
      <c r="F21" s="15"/>
    </row>
    <row r="22" spans="1:6" ht="60" customHeight="1">
      <c r="A22" s="26" t="s">
        <v>31</v>
      </c>
      <c r="B22" s="12">
        <v>1</v>
      </c>
      <c r="C22" s="11"/>
      <c r="D22" s="10">
        <f>C22*19%</f>
        <v>0</v>
      </c>
      <c r="E22" s="5">
        <f>(C22)*B22</f>
        <v>0</v>
      </c>
      <c r="F22" s="16"/>
    </row>
    <row r="23" spans="1:6" ht="38.25">
      <c r="A23" s="26" t="s">
        <v>27</v>
      </c>
      <c r="B23" s="7">
        <v>100</v>
      </c>
      <c r="C23" s="8"/>
      <c r="D23" s="5">
        <f t="shared" si="0"/>
        <v>0</v>
      </c>
      <c r="E23" s="5">
        <f t="shared" si="1"/>
        <v>0</v>
      </c>
      <c r="F23" s="15"/>
    </row>
    <row r="24" spans="1:6" ht="45" customHeight="1">
      <c r="A24" s="27" t="s">
        <v>18</v>
      </c>
      <c r="B24" s="7">
        <v>3</v>
      </c>
      <c r="C24" s="8"/>
      <c r="D24" s="5">
        <f t="shared" si="0"/>
        <v>0</v>
      </c>
      <c r="E24" s="5">
        <f>(C24+D24)*B24</f>
        <v>0</v>
      </c>
      <c r="F24" s="15"/>
    </row>
    <row r="25" spans="1:6" ht="64.5">
      <c r="A25" s="28" t="s">
        <v>28</v>
      </c>
      <c r="B25" s="12">
        <v>1</v>
      </c>
      <c r="C25" s="11"/>
      <c r="D25" s="10">
        <f>C25*19%</f>
        <v>0</v>
      </c>
      <c r="E25" s="10">
        <f>(C25+D25)*B25</f>
        <v>0</v>
      </c>
      <c r="F25" s="17"/>
    </row>
    <row r="26" spans="1:7" ht="15.75">
      <c r="A26" s="26" t="s">
        <v>22</v>
      </c>
      <c r="B26" s="12">
        <v>1</v>
      </c>
      <c r="C26" s="11"/>
      <c r="D26" s="10">
        <f>C26*19%</f>
        <v>0</v>
      </c>
      <c r="E26" s="10"/>
      <c r="F26" s="18"/>
      <c r="G26" s="9"/>
    </row>
    <row r="27" spans="1:9" ht="51.75" customHeight="1">
      <c r="A27" s="28" t="s">
        <v>19</v>
      </c>
      <c r="B27" s="7">
        <v>3</v>
      </c>
      <c r="C27" s="8"/>
      <c r="D27" s="5">
        <f t="shared" si="0"/>
        <v>0</v>
      </c>
      <c r="E27" s="5">
        <f t="shared" si="1"/>
        <v>0</v>
      </c>
      <c r="F27" s="15"/>
      <c r="H27" s="9"/>
      <c r="I27" s="9"/>
    </row>
    <row r="28" spans="1:6" ht="51.75" customHeight="1">
      <c r="A28" s="29" t="s">
        <v>32</v>
      </c>
      <c r="B28" s="7">
        <v>100</v>
      </c>
      <c r="C28" s="8"/>
      <c r="D28" s="5">
        <f t="shared" si="0"/>
        <v>0</v>
      </c>
      <c r="E28" s="5">
        <f t="shared" si="1"/>
        <v>0</v>
      </c>
      <c r="F28" s="15"/>
    </row>
    <row r="29" spans="1:6" ht="61.5" customHeight="1">
      <c r="A29" s="26" t="s">
        <v>30</v>
      </c>
      <c r="B29" s="7">
        <v>100</v>
      </c>
      <c r="C29" s="8"/>
      <c r="D29" s="5">
        <f t="shared" si="0"/>
        <v>0</v>
      </c>
      <c r="E29" s="5">
        <f t="shared" si="1"/>
        <v>0</v>
      </c>
      <c r="F29" s="15"/>
    </row>
    <row r="30" spans="1:6" ht="51" customHeight="1">
      <c r="A30" s="26" t="s">
        <v>29</v>
      </c>
      <c r="B30" s="7">
        <v>100</v>
      </c>
      <c r="C30" s="8"/>
      <c r="D30" s="5">
        <f t="shared" si="0"/>
        <v>0</v>
      </c>
      <c r="E30" s="5">
        <f t="shared" si="1"/>
        <v>0</v>
      </c>
      <c r="F30" s="15"/>
    </row>
    <row r="31" spans="1:6" ht="38.25">
      <c r="A31" s="26" t="s">
        <v>20</v>
      </c>
      <c r="B31" s="12">
        <v>250</v>
      </c>
      <c r="C31" s="11"/>
      <c r="D31" s="10">
        <f>C31*19%</f>
        <v>0</v>
      </c>
      <c r="E31" s="10">
        <f>(C31+D31)*B31</f>
        <v>0</v>
      </c>
      <c r="F31" s="15"/>
    </row>
    <row r="32" spans="1:6" ht="129" customHeight="1">
      <c r="A32" s="30" t="s">
        <v>33</v>
      </c>
      <c r="B32" s="12">
        <v>1</v>
      </c>
      <c r="C32" s="11"/>
      <c r="D32" s="10"/>
      <c r="E32" s="10"/>
      <c r="F32" s="15"/>
    </row>
    <row r="33" spans="1:6" ht="127.5" customHeight="1">
      <c r="A33" s="26" t="s">
        <v>21</v>
      </c>
      <c r="B33" s="7">
        <v>30</v>
      </c>
      <c r="C33" s="8"/>
      <c r="D33" s="5">
        <f t="shared" si="0"/>
        <v>0</v>
      </c>
      <c r="E33" s="5">
        <f t="shared" si="1"/>
        <v>0</v>
      </c>
      <c r="F33" s="15"/>
    </row>
    <row r="34" spans="1:6" ht="15.75" thickBot="1">
      <c r="A34" s="19"/>
      <c r="B34" s="20"/>
      <c r="C34" s="21"/>
      <c r="D34" s="21"/>
      <c r="E34" s="22"/>
      <c r="F34" s="23"/>
    </row>
  </sheetData>
  <sheetProtection/>
  <mergeCells count="7">
    <mergeCell ref="A1:E1"/>
    <mergeCell ref="A2:E2"/>
    <mergeCell ref="A3:A4"/>
    <mergeCell ref="E3:E4"/>
    <mergeCell ref="D3:D4"/>
    <mergeCell ref="C3:C4"/>
    <mergeCell ref="B3:B4"/>
  </mergeCells>
  <printOptions/>
  <pageMargins left="0.7086614173228347" right="0.7086614173228347" top="0.7480314960629921" bottom="0.7480314960629921" header="0.31496062992125984" footer="0.31496062992125984"/>
  <pageSetup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B1" sqref="A1:IV60"/>
    </sheetView>
  </sheetViews>
  <sheetFormatPr defaultColWidth="11.421875" defaultRowHeight="15"/>
  <cols>
    <col min="1" max="1" width="53.421875" style="1" bestFit="1" customWidth="1"/>
    <col min="2" max="2" width="11.421875" style="2" customWidth="1"/>
    <col min="3" max="3" width="49.7109375" style="1" customWidth="1"/>
    <col min="4" max="5" width="11.421875" style="1" customWidth="1"/>
    <col min="6" max="6" width="11.421875" style="2" customWidth="1"/>
  </cols>
  <sheetData>
    <row r="1" ht="15">
      <c r="A1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lmduran</dc:creator>
  <cp:keywords/>
  <dc:description/>
  <cp:lastModifiedBy>demarulanda</cp:lastModifiedBy>
  <cp:lastPrinted>2022-05-16T14:13:53Z</cp:lastPrinted>
  <dcterms:created xsi:type="dcterms:W3CDTF">2022-02-04T19:32:55Z</dcterms:created>
  <dcterms:modified xsi:type="dcterms:W3CDTF">2022-05-17T21:06:16Z</dcterms:modified>
  <cp:category/>
  <cp:version/>
  <cp:contentType/>
  <cp:contentStatus/>
</cp:coreProperties>
</file>