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nexo 6. Alimentación" sheetId="1" r:id="rId1"/>
    <sheet name="Anexo 7. Personal" sheetId="2" r:id="rId2"/>
    <sheet name="Anexo 8. Bienes " sheetId="3" r:id="rId3"/>
  </sheets>
  <definedNames>
    <definedName name="_xlnm.Print_Titles" localSheetId="0">'Anexo 6. Alimentación'!$1:$3</definedName>
    <definedName name="_xlnm.Print_Titles" localSheetId="2">'Anexo 8. Bienes '!$1:$3</definedName>
  </definedNames>
  <calcPr fullCalcOnLoad="1"/>
</workbook>
</file>

<file path=xl/sharedStrings.xml><?xml version="1.0" encoding="utf-8"?>
<sst xmlns="http://schemas.openxmlformats.org/spreadsheetml/2006/main" count="184" uniqueCount="128">
  <si>
    <t>CARACTERISTICA</t>
  </si>
  <si>
    <t>RANGOS</t>
  </si>
  <si>
    <t>IVA</t>
  </si>
  <si>
    <t>2.000 vatios</t>
  </si>
  <si>
    <t>4.000 vatios</t>
  </si>
  <si>
    <t>6.000 vatios</t>
  </si>
  <si>
    <t>10.000 vatios</t>
  </si>
  <si>
    <t>15.000 vatios</t>
  </si>
  <si>
    <t>20.000 vatios</t>
  </si>
  <si>
    <t>4*4</t>
  </si>
  <si>
    <t>1 carpa</t>
  </si>
  <si>
    <t>2 carpas</t>
  </si>
  <si>
    <t>5 carpas</t>
  </si>
  <si>
    <t>12x12 estructura para luces</t>
  </si>
  <si>
    <t>6x9</t>
  </si>
  <si>
    <t>Tamaño: 2*2 .40m</t>
  </si>
  <si>
    <t>Tamaño: 3.15*2.40m</t>
  </si>
  <si>
    <t>Tamaño: 4.20*3.75</t>
  </si>
  <si>
    <t>Alquiler de silletería blanca.</t>
  </si>
  <si>
    <t>Alquiler de Video Beams</t>
  </si>
  <si>
    <t>1.800 lumens</t>
  </si>
  <si>
    <t>2.500 lumens</t>
  </si>
  <si>
    <t>3.000 lumens</t>
  </si>
  <si>
    <t>5,200 lumens</t>
  </si>
  <si>
    <t>Alquiler de baños móviles: Montaje, atención, mantenimiento y desmontaje</t>
  </si>
  <si>
    <t>2 baños</t>
  </si>
  <si>
    <t>4 baños</t>
  </si>
  <si>
    <t>6 baños</t>
  </si>
  <si>
    <t>8 baños</t>
  </si>
  <si>
    <t>10 baños</t>
  </si>
  <si>
    <t>Alquiler de plantas eléctricas</t>
  </si>
  <si>
    <t>Que incluya transporte, instalación y combustible</t>
  </si>
  <si>
    <t>50 kilovatios</t>
  </si>
  <si>
    <t>100 kilovatios</t>
  </si>
  <si>
    <t>150 kilovatios</t>
  </si>
  <si>
    <t>200 kilovatios</t>
  </si>
  <si>
    <t>250 kilovatios</t>
  </si>
  <si>
    <t>Alquiler computadores portátiles</t>
  </si>
  <si>
    <t>Alquiler de DVD</t>
  </si>
  <si>
    <t>Iluminación</t>
  </si>
  <si>
    <t>MATERIALES Y BIENES PARA REALIZACION DE DISTINTOS EVENTOS</t>
  </si>
  <si>
    <t>VALOR 
UNITARIO</t>
  </si>
  <si>
    <t>Alquiler de baños móviles: Montaje, atención, mantenimiento y desmontaje para personas con movilidad reducida</t>
  </si>
  <si>
    <t>Meseros</t>
  </si>
  <si>
    <t>Hibratación (Botella de agua de 420 ml)</t>
  </si>
  <si>
    <t>VALOR 
TOTAL</t>
  </si>
  <si>
    <t>PERSONAL APOYO PARA REALIZACION DE DISTINTOS EVENTOS</t>
  </si>
  <si>
    <t>Porcentaje</t>
  </si>
  <si>
    <t>Vl Total Promedio</t>
  </si>
  <si>
    <t>TOTAL</t>
  </si>
  <si>
    <t>Vl Total 
Promedio</t>
  </si>
  <si>
    <t>Valor 
Promedio</t>
  </si>
  <si>
    <t>Modelos con experiencia de 6 meses en eventos de protocolo (AAA)</t>
  </si>
  <si>
    <t>Alquiler de silletería  vestida</t>
  </si>
  <si>
    <t>Presentador (Maestro de ceremonia) con experiencia de 6 meses</t>
  </si>
  <si>
    <t>Trasporte personal (Capacidad minima de 10 personas) en el Area Metropolitana de Antioquia</t>
  </si>
  <si>
    <t>Portapendones</t>
  </si>
  <si>
    <t>Trasporte de Material Publicitario de intalaciones de Benedan a un Sitio determinado en el Area Metropolitana de Antioquia</t>
  </si>
  <si>
    <t>Alquiler de pantallas de retroproyección
(Incluye instalación)</t>
  </si>
  <si>
    <t>Alquiler de carpas brandeadas
(Incluye montaje y desmontaje)</t>
  </si>
  <si>
    <t>Iluminación para tarimas
(Incluye montaje y desmontaje )</t>
  </si>
  <si>
    <t>Sanduche de pernil (pan tracidional 220 gr) acompañado con bebida de minimo  200ml</t>
  </si>
  <si>
    <t>Sanduche de pechuga de pollo 260 gr, acompañado con bebida de minimo  200ml</t>
  </si>
  <si>
    <t>Precio por cada Refrigerio 
(1 harina de 80 gr - bebida de minimo  200ml)
Ejemplo. (Palito de queso, pasteles dulces o salados, Croissant)</t>
  </si>
  <si>
    <t xml:space="preserve">
Precio por cada desayuno
(2 harina, 2 proteina, 1 lacteo, bebida de minimo  200ml) 
Ejemplo. (Arepa 100gr, frijoles 50gr, huevo, carne 150gr, 1 tajada de quesito, bebida caliente)</t>
  </si>
  <si>
    <t xml:space="preserve">
Precio por cada desayuno 
(1 harina, 1 proteina, 1 lacteo, bebida de minimo  200ml) 
Ejemplo. (Arepa 100gr,  huevo, 1 tajada quesito, bebida caliente)</t>
  </si>
  <si>
    <t>Wrap de pollo (315 gr) acompañado con bebida de minimo  200ml</t>
  </si>
  <si>
    <t>Ensalada de frutas especial (con queso y helado) (12 onzas)</t>
  </si>
  <si>
    <t>Tabla de quesos, jamon y fresas</t>
  </si>
  <si>
    <t>Cantidad</t>
  </si>
  <si>
    <t>Atención de 50 Personas</t>
  </si>
  <si>
    <t>Atención de 100 Personas</t>
  </si>
  <si>
    <t>Atención de 200 Personas</t>
  </si>
  <si>
    <t>Atención de 500 Personas</t>
  </si>
  <si>
    <t>Trasporte de Material Publicitario de intalaciones de Benedan a un Municipio cercano - Maximo 50 km de medellin</t>
  </si>
  <si>
    <t>Copas de vidrio para agua</t>
  </si>
  <si>
    <t>Copa de vidrio de champaña clasica</t>
  </si>
  <si>
    <t>Copa de vidrio de Vino</t>
  </si>
  <si>
    <t>Cubiertos (cuchara pequeña, cuchara estandar, Tenedor estandar, cuchillo estandar)</t>
  </si>
  <si>
    <t>Precio por unidad para los siguientes rangos</t>
  </si>
  <si>
    <t>Precio por conjunto de elementos para los siguientes rangos</t>
  </si>
  <si>
    <t>Alquiler de Mesas para minimo 8 personas</t>
  </si>
  <si>
    <t>Alquiler de Mesas para minimo 8 con mantel y sobremantel</t>
  </si>
  <si>
    <t>Platos (Plato fuerte, sopa, ensalda y postre)</t>
  </si>
  <si>
    <t>Trasporte personal (Capacidad minima de 10 personas) Municipios cercanos - Maximo 50 km de medellin</t>
  </si>
  <si>
    <t>Wrap de jamon y queso (300 gr) acompañado con bebida de minimo  200ml</t>
  </si>
  <si>
    <t>Precio por cada servicio</t>
  </si>
  <si>
    <t>Reproductor de musica desde tu smartphone/laptop/tablet por bluetooth con un alcance de hasta 10 metros.</t>
  </si>
  <si>
    <t>Valor 
Promedio Antes de IVA</t>
  </si>
  <si>
    <t>Vl Total 
Promedio Ponderado</t>
  </si>
  <si>
    <t>Precio por cada Almuerzo o Cena 
(2 proteinas de 200gr, 2 harina de 120 gr, ensalada de 100 gr, postre, bebida de minimo  350ml)</t>
  </si>
  <si>
    <t>Precio por cada Almuerzo o Cena
(1 proteina de 200gr, 2 harinas de 120gr, ensalada de 100, bebida de minimo  350ml)</t>
  </si>
  <si>
    <t>Lechona de 300 gr, acompañada de papa cocida y bebida de minimo  350ml</t>
  </si>
  <si>
    <t>Tamal de 200 gr y bebida de minimo  350ml</t>
  </si>
  <si>
    <t>2 Roboticas</t>
  </si>
  <si>
    <t>4 Roboticas</t>
  </si>
  <si>
    <t>6 par Led</t>
  </si>
  <si>
    <t>12 par Led</t>
  </si>
  <si>
    <t>16 par Led</t>
  </si>
  <si>
    <t>Cabina autoamplificada con bluetooth recargable c/ microfono y control</t>
  </si>
  <si>
    <t>Alquiler de equipos de amplificación .</t>
  </si>
  <si>
    <t>Incluye micrófono alámbricos y 1 inalambrico, instalacion y operación</t>
  </si>
  <si>
    <t>Alquiler de TV Led de 50 pulgadas con base</t>
  </si>
  <si>
    <t>Vaso largo para jugo o bebida gaseosa 12 onzas</t>
  </si>
  <si>
    <t>Promotota para eventos con experiencia de 6 meses en ventas (AA)  para activaciones estaticas y con movimiento a maximo 5 km.</t>
  </si>
  <si>
    <t>Supervisor Logistico para activaciones estaticas y con movimiento a maximo 5 km</t>
  </si>
  <si>
    <t>Logistico Operativo (Montaje, Desmontaje, Carga, Aseo, Volanteo, etc). Tambien podran ser usados para activaciones estaticas y con movimiento a maximo 5 km.</t>
  </si>
  <si>
    <t>Animador con experiencia de 1 año para activaciones estaticas y con movimiento a maximo 5 km.</t>
  </si>
  <si>
    <t>Grupo circense (Minimo 3 integrantes) para activaciones estaticas y con movimiento a maximo 5 km.</t>
  </si>
  <si>
    <t>Grupo de trovadores (Minimo 2 trovadores) para activaciones estaticas y con movimiento a maximo 5 km.</t>
  </si>
  <si>
    <t>Transporte de Material Publicitario de intalaciones de Benedan a un Sitio determinado en La ciudad de Medellin</t>
  </si>
  <si>
    <t>Grupo Musical - Chirimia de minimo 3 integrantes para activaciones estaticas y con movimiento a maximo 5 km.</t>
  </si>
  <si>
    <t>Empresa</t>
  </si>
  <si>
    <t>Contacto</t>
  </si>
  <si>
    <t>Fecha</t>
  </si>
  <si>
    <t>Telefono</t>
  </si>
  <si>
    <t>Vallas de Cerramiento</t>
  </si>
  <si>
    <t>Que incluya transporte de entrega y recogida.</t>
  </si>
  <si>
    <t>Disc-jockey con experiencia de 6 meses</t>
  </si>
  <si>
    <t>ALIMENTACION PARA REALIZACIÓN DE DISTINTOS EVENTOS</t>
  </si>
  <si>
    <t xml:space="preserve">DESCRIPCION 
(Valor Hasta 4 HORAS).
</t>
  </si>
  <si>
    <r>
      <rPr>
        <b/>
        <u val="single"/>
        <sz val="8"/>
        <color indexed="8"/>
        <rFont val="Calibri"/>
        <family val="2"/>
      </rPr>
      <t xml:space="preserve">Nota:   </t>
    </r>
    <r>
      <rPr>
        <b/>
        <sz val="8"/>
        <color indexed="8"/>
        <rFont val="Calibri"/>
        <family val="2"/>
      </rPr>
      <t xml:space="preserve">
- Valor debe ser cotizado por valor hasta de 4 horas el Servicio.
- El valor cotizado aplicará en todo el territorio Nacional.</t>
    </r>
  </si>
  <si>
    <t>Hombre Valla Tambien podran ser usados para activaciones estaticas y con movimiento a maximo 5 km.</t>
  </si>
  <si>
    <t>Logistico con certificacion de trabajo en alturas</t>
  </si>
  <si>
    <t>DESCRIPCIÓN . 
(VALOR POR 1 HORA).</t>
  </si>
  <si>
    <r>
      <t xml:space="preserve">Estación de café. 
</t>
    </r>
    <r>
      <rPr>
        <i/>
        <sz val="8"/>
        <rFont val="Calibri"/>
        <family val="2"/>
      </rPr>
      <t xml:space="preserve">(Estación de café, agua fría y aromática, el servicio debe incluir una persona que realice el servicio de entrega y limpieza de la estación).
</t>
    </r>
    <r>
      <rPr>
        <b/>
        <sz val="8"/>
        <rFont val="Calibri"/>
        <family val="2"/>
      </rPr>
      <t xml:space="preserve">
</t>
    </r>
  </si>
  <si>
    <t xml:space="preserve">Estacion de Pasabocas.
Ejemplo (Brocheta de Pollo, alitas en salsa BBQ, rollos de jamo y queso, mini sanduche de jamon de pollo)  
</t>
  </si>
  <si>
    <r>
      <rPr>
        <b/>
        <u val="single"/>
        <sz val="8"/>
        <color indexed="8"/>
        <rFont val="Calibri"/>
        <family val="2"/>
      </rPr>
      <t xml:space="preserve">Nota:   </t>
    </r>
    <r>
      <rPr>
        <b/>
        <sz val="8"/>
        <color indexed="8"/>
        <rFont val="Calibri"/>
        <family val="2"/>
      </rPr>
      <t xml:space="preserve">
- Valor debe ser cotizado por una hora. 
- El valor cotizado aplicará en todo el territorio Nacional.
- El personal deberá contar con afiliacion a ARL; se debe presentar los respectivos soportes al momento  de iniciar alguna actividad.
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</si>
</sst>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  <numFmt numFmtId="181" formatCode="_ &quot;$&quot;\ * #,##0_ ;_ &quot;$&quot;\ * \-#,##0_ ;_ &quot;$&quot;\ * &quot;-&quot;??_ ;_ @_ "/>
    <numFmt numFmtId="182" formatCode="_(&quot;$&quot;\ * #,##0_);_(&quot;$&quot;\ * \(#,##0\);_(&quot;$&quot;\ * &quot;-&quot;??_);_(@_)"/>
    <numFmt numFmtId="183" formatCode="_(* #,##0_);_(* \(#,##0\);_(* &quot;-&quot;??_);_(@_)"/>
    <numFmt numFmtId="184" formatCode="_(* #,##0.0_);_(* \(#,##0.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8"/>
      <color indexed="9"/>
      <name val="Calibri"/>
      <family val="2"/>
    </font>
    <font>
      <b/>
      <i/>
      <u val="single"/>
      <sz val="10"/>
      <color indexed="9"/>
      <name val="Calibri"/>
      <family val="2"/>
    </font>
    <font>
      <b/>
      <i/>
      <u val="single"/>
      <sz val="8"/>
      <color indexed="9"/>
      <name val="Calibri"/>
      <family val="2"/>
    </font>
    <font>
      <b/>
      <i/>
      <u val="single"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i/>
      <u val="single"/>
      <sz val="10"/>
      <color theme="0"/>
      <name val="Calibri"/>
      <family val="2"/>
    </font>
    <font>
      <b/>
      <i/>
      <u val="single"/>
      <sz val="8"/>
      <color theme="0"/>
      <name val="Calibri"/>
      <family val="2"/>
    </font>
    <font>
      <b/>
      <i/>
      <u val="single"/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33" borderId="0" xfId="0" applyFont="1" applyFill="1" applyAlignment="1">
      <alignment/>
    </xf>
    <xf numFmtId="9" fontId="0" fillId="0" borderId="0" xfId="57" applyFont="1" applyAlignment="1">
      <alignment/>
    </xf>
    <xf numFmtId="0" fontId="51" fillId="33" borderId="10" xfId="0" applyFont="1" applyFill="1" applyBorder="1" applyAlignment="1">
      <alignment horizontal="center"/>
    </xf>
    <xf numFmtId="182" fontId="2" fillId="33" borderId="1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2" fontId="51" fillId="33" borderId="10" xfId="0" applyNumberFormat="1" applyFont="1" applyFill="1" applyBorder="1" applyAlignment="1">
      <alignment horizontal="center"/>
    </xf>
    <xf numFmtId="182" fontId="5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9" fontId="3" fillId="33" borderId="10" xfId="57" applyFont="1" applyFill="1" applyBorder="1" applyAlignment="1">
      <alignment horizontal="center" vertical="center" wrapText="1"/>
    </xf>
    <xf numFmtId="9" fontId="51" fillId="33" borderId="10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180" fontId="5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83" fontId="0" fillId="0" borderId="0" xfId="48" applyNumberFormat="1" applyFont="1" applyAlignment="1">
      <alignment/>
    </xf>
    <xf numFmtId="0" fontId="27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51" fillId="33" borderId="10" xfId="57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9" fontId="51" fillId="33" borderId="10" xfId="57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80" fontId="51" fillId="33" borderId="10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9" fontId="53" fillId="34" borderId="10" xfId="57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/>
    </xf>
    <xf numFmtId="9" fontId="53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vertical="center"/>
    </xf>
    <xf numFmtId="9" fontId="53" fillId="34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9" fontId="51" fillId="33" borderId="10" xfId="57" applyFont="1" applyFill="1" applyBorder="1" applyAlignment="1">
      <alignment horizontal="center" vertical="center" wrapText="1"/>
    </xf>
    <xf numFmtId="4" fontId="3" fillId="33" borderId="11" xfId="50" applyNumberFormat="1" applyFont="1" applyFill="1" applyBorder="1" applyAlignment="1">
      <alignment horizontal="center" vertical="center" wrapText="1"/>
    </xf>
    <xf numFmtId="4" fontId="3" fillId="33" borderId="14" xfId="50" applyNumberFormat="1" applyFont="1" applyFill="1" applyBorder="1" applyAlignment="1">
      <alignment horizontal="center" vertical="center" wrapText="1"/>
    </xf>
    <xf numFmtId="4" fontId="3" fillId="33" borderId="12" xfId="5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9" fontId="51" fillId="33" borderId="11" xfId="57" applyFont="1" applyFill="1" applyBorder="1" applyAlignment="1">
      <alignment horizontal="center" vertical="center" wrapText="1"/>
    </xf>
    <xf numFmtId="9" fontId="51" fillId="33" borderId="14" xfId="57" applyFont="1" applyFill="1" applyBorder="1" applyAlignment="1">
      <alignment horizontal="center" vertical="center" wrapText="1"/>
    </xf>
    <xf numFmtId="9" fontId="51" fillId="33" borderId="12" xfId="57" applyFont="1" applyFill="1" applyBorder="1" applyAlignment="1">
      <alignment horizontal="center" vertical="center" wrapText="1"/>
    </xf>
    <xf numFmtId="9" fontId="3" fillId="33" borderId="11" xfId="57" applyFont="1" applyFill="1" applyBorder="1" applyAlignment="1">
      <alignment horizontal="center" vertical="center" wrapText="1"/>
    </xf>
    <xf numFmtId="9" fontId="3" fillId="33" borderId="14" xfId="57" applyFont="1" applyFill="1" applyBorder="1" applyAlignment="1">
      <alignment horizontal="center" vertical="center" wrapText="1"/>
    </xf>
    <xf numFmtId="9" fontId="3" fillId="33" borderId="12" xfId="57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4" fontId="51" fillId="33" borderId="10" xfId="4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5" fillId="34" borderId="0" xfId="0" applyFont="1" applyFill="1" applyAlignment="1">
      <alignment horizontal="center"/>
    </xf>
    <xf numFmtId="4" fontId="51" fillId="33" borderId="11" xfId="57" applyNumberFormat="1" applyFont="1" applyFill="1" applyBorder="1" applyAlignment="1">
      <alignment horizontal="center" vertical="center" wrapText="1"/>
    </xf>
    <xf numFmtId="4" fontId="51" fillId="33" borderId="14" xfId="57" applyNumberFormat="1" applyFont="1" applyFill="1" applyBorder="1" applyAlignment="1">
      <alignment horizontal="center" vertical="center" wrapText="1"/>
    </xf>
    <xf numFmtId="4" fontId="51" fillId="33" borderId="12" xfId="57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3" fillId="33" borderId="12" xfId="57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4" fontId="3" fillId="33" borderId="12" xfId="50" applyNumberFormat="1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3" fillId="33" borderId="11" xfId="5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3" fillId="0" borderId="10" xfId="57" applyFont="1" applyFill="1" applyBorder="1" applyAlignment="1">
      <alignment horizontal="center" vertical="center" wrapText="1"/>
    </xf>
    <xf numFmtId="4" fontId="3" fillId="0" borderId="10" xfId="50" applyNumberFormat="1" applyFont="1" applyFill="1" applyBorder="1" applyAlignment="1">
      <alignment horizontal="center" vertical="center" wrapText="1"/>
    </xf>
    <xf numFmtId="9" fontId="3" fillId="33" borderId="11" xfId="57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center"/>
    </xf>
    <xf numFmtId="9" fontId="3" fillId="33" borderId="14" xfId="57" applyFont="1" applyFill="1" applyBorder="1" applyAlignment="1">
      <alignment horizontal="center" vertical="center" wrapText="1"/>
    </xf>
    <xf numFmtId="4" fontId="3" fillId="33" borderId="11" xfId="57" applyNumberFormat="1" applyFont="1" applyFill="1" applyBorder="1" applyAlignment="1">
      <alignment horizontal="center" vertical="center" wrapText="1"/>
    </xf>
    <xf numFmtId="4" fontId="3" fillId="33" borderId="14" xfId="57" applyNumberFormat="1" applyFont="1" applyFill="1" applyBorder="1" applyAlignment="1">
      <alignment horizontal="center" vertical="center" wrapText="1"/>
    </xf>
    <xf numFmtId="4" fontId="3" fillId="33" borderId="12" xfId="57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4" xfId="53"/>
    <cellStyle name="Moneda 5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="120" zoomScaleNormal="120" workbookViewId="0" topLeftCell="A1">
      <pane xSplit="4" ySplit="3" topLeftCell="E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67" sqref="F4:F67"/>
    </sheetView>
  </sheetViews>
  <sheetFormatPr defaultColWidth="11.421875" defaultRowHeight="15"/>
  <cols>
    <col min="1" max="1" width="25.00390625" style="0" customWidth="1"/>
    <col min="2" max="2" width="9.421875" style="0" customWidth="1"/>
    <col min="3" max="3" width="9.421875" style="9" customWidth="1"/>
    <col min="4" max="4" width="15.140625" style="9" bestFit="1" customWidth="1"/>
    <col min="5" max="5" width="18.421875" style="22" bestFit="1" customWidth="1"/>
    <col min="6" max="6" width="7.421875" style="0" bestFit="1" customWidth="1"/>
    <col min="7" max="7" width="8.8515625" style="9" customWidth="1"/>
    <col min="8" max="8" width="11.8515625" style="9" customWidth="1"/>
    <col min="9" max="9" width="13.57421875" style="0" bestFit="1" customWidth="1"/>
  </cols>
  <sheetData>
    <row r="1" spans="1:8" ht="14.25" customHeight="1">
      <c r="A1" s="77" t="s">
        <v>119</v>
      </c>
      <c r="B1" s="77"/>
      <c r="C1" s="77"/>
      <c r="D1" s="77"/>
      <c r="E1" s="77"/>
      <c r="F1" s="77"/>
      <c r="G1" s="77"/>
      <c r="H1" s="77"/>
    </row>
    <row r="3" spans="1:8" ht="33" customHeight="1">
      <c r="A3" s="50" t="s">
        <v>0</v>
      </c>
      <c r="B3" s="51" t="s">
        <v>47</v>
      </c>
      <c r="C3" s="49" t="s">
        <v>88</v>
      </c>
      <c r="D3" s="49" t="s">
        <v>89</v>
      </c>
      <c r="E3" s="49" t="s">
        <v>69</v>
      </c>
      <c r="F3" s="49" t="s">
        <v>41</v>
      </c>
      <c r="G3" s="50" t="s">
        <v>2</v>
      </c>
      <c r="H3" s="49" t="s">
        <v>45</v>
      </c>
    </row>
    <row r="4" spans="1:8" ht="15" customHeight="1">
      <c r="A4" s="63" t="s">
        <v>90</v>
      </c>
      <c r="B4" s="64">
        <v>0.08</v>
      </c>
      <c r="C4" s="62" t="e">
        <f>AVERAGE(F4:F7)</f>
        <v>#DIV/0!</v>
      </c>
      <c r="D4" s="62" t="e">
        <f>+C4*B4</f>
        <v>#DIV/0!</v>
      </c>
      <c r="E4" s="2">
        <v>10</v>
      </c>
      <c r="F4" s="8"/>
      <c r="G4" s="7">
        <f aca="true" t="shared" si="0" ref="G4:G19">+F4*0.19</f>
        <v>0</v>
      </c>
      <c r="H4" s="10">
        <f aca="true" t="shared" si="1" ref="H4:H47">+G4+F4</f>
        <v>0</v>
      </c>
    </row>
    <row r="5" spans="1:8" ht="15">
      <c r="A5" s="63"/>
      <c r="B5" s="64"/>
      <c r="C5" s="62"/>
      <c r="D5" s="62"/>
      <c r="E5" s="2">
        <v>50</v>
      </c>
      <c r="F5" s="8"/>
      <c r="G5" s="7">
        <f t="shared" si="0"/>
        <v>0</v>
      </c>
      <c r="H5" s="10">
        <f aca="true" t="shared" si="2" ref="H5:H19">+G5+F5</f>
        <v>0</v>
      </c>
    </row>
    <row r="6" spans="1:8" ht="15">
      <c r="A6" s="63"/>
      <c r="B6" s="64"/>
      <c r="C6" s="62"/>
      <c r="D6" s="62"/>
      <c r="E6" s="2">
        <v>100</v>
      </c>
      <c r="F6" s="8"/>
      <c r="G6" s="7">
        <f t="shared" si="0"/>
        <v>0</v>
      </c>
      <c r="H6" s="10">
        <f t="shared" si="2"/>
        <v>0</v>
      </c>
    </row>
    <row r="7" spans="1:9" ht="15">
      <c r="A7" s="63"/>
      <c r="B7" s="64"/>
      <c r="C7" s="62"/>
      <c r="D7" s="62"/>
      <c r="E7" s="2">
        <v>500</v>
      </c>
      <c r="F7" s="8"/>
      <c r="G7" s="7">
        <f t="shared" si="0"/>
        <v>0</v>
      </c>
      <c r="H7" s="10">
        <f t="shared" si="2"/>
        <v>0</v>
      </c>
      <c r="I7" s="26"/>
    </row>
    <row r="8" spans="1:8" ht="15">
      <c r="A8" s="63" t="s">
        <v>91</v>
      </c>
      <c r="B8" s="64">
        <v>0.08</v>
      </c>
      <c r="C8" s="62" t="e">
        <f>AVERAGE(F8:F11)</f>
        <v>#DIV/0!</v>
      </c>
      <c r="D8" s="62" t="e">
        <f>+C8*B8</f>
        <v>#DIV/0!</v>
      </c>
      <c r="E8" s="2">
        <v>10</v>
      </c>
      <c r="F8" s="8"/>
      <c r="G8" s="7">
        <f t="shared" si="0"/>
        <v>0</v>
      </c>
      <c r="H8" s="10">
        <f t="shared" si="2"/>
        <v>0</v>
      </c>
    </row>
    <row r="9" spans="1:8" ht="15">
      <c r="A9" s="63"/>
      <c r="B9" s="64"/>
      <c r="C9" s="62"/>
      <c r="D9" s="62"/>
      <c r="E9" s="2">
        <v>50</v>
      </c>
      <c r="F9" s="8"/>
      <c r="G9" s="7">
        <f t="shared" si="0"/>
        <v>0</v>
      </c>
      <c r="H9" s="10">
        <f t="shared" si="2"/>
        <v>0</v>
      </c>
    </row>
    <row r="10" spans="1:8" ht="15">
      <c r="A10" s="63"/>
      <c r="B10" s="64"/>
      <c r="C10" s="62"/>
      <c r="D10" s="62"/>
      <c r="E10" s="2">
        <v>100</v>
      </c>
      <c r="F10" s="8"/>
      <c r="G10" s="7">
        <f t="shared" si="0"/>
        <v>0</v>
      </c>
      <c r="H10" s="10">
        <f t="shared" si="2"/>
        <v>0</v>
      </c>
    </row>
    <row r="11" spans="1:8" ht="15">
      <c r="A11" s="63"/>
      <c r="B11" s="64"/>
      <c r="C11" s="62"/>
      <c r="D11" s="62"/>
      <c r="E11" s="2">
        <v>500</v>
      </c>
      <c r="F11" s="8"/>
      <c r="G11" s="7">
        <f t="shared" si="0"/>
        <v>0</v>
      </c>
      <c r="H11" s="10">
        <f t="shared" si="2"/>
        <v>0</v>
      </c>
    </row>
    <row r="12" spans="1:8" ht="15">
      <c r="A12" s="63" t="s">
        <v>92</v>
      </c>
      <c r="B12" s="64">
        <v>0.05</v>
      </c>
      <c r="C12" s="62" t="e">
        <f>AVERAGE(F12:F15)</f>
        <v>#DIV/0!</v>
      </c>
      <c r="D12" s="62" t="e">
        <f>+C12*B12</f>
        <v>#DIV/0!</v>
      </c>
      <c r="E12" s="2">
        <v>100</v>
      </c>
      <c r="F12" s="8"/>
      <c r="G12" s="7">
        <f t="shared" si="0"/>
        <v>0</v>
      </c>
      <c r="H12" s="10">
        <f t="shared" si="2"/>
        <v>0</v>
      </c>
    </row>
    <row r="13" spans="1:8" ht="15">
      <c r="A13" s="63"/>
      <c r="B13" s="64"/>
      <c r="C13" s="62"/>
      <c r="D13" s="62"/>
      <c r="E13" s="2">
        <v>200</v>
      </c>
      <c r="F13" s="8"/>
      <c r="G13" s="7">
        <f t="shared" si="0"/>
        <v>0</v>
      </c>
      <c r="H13" s="10">
        <f t="shared" si="2"/>
        <v>0</v>
      </c>
    </row>
    <row r="14" spans="1:8" ht="15">
      <c r="A14" s="63"/>
      <c r="B14" s="64"/>
      <c r="C14" s="62"/>
      <c r="D14" s="62"/>
      <c r="E14" s="2">
        <v>300</v>
      </c>
      <c r="F14" s="8"/>
      <c r="G14" s="7">
        <f t="shared" si="0"/>
        <v>0</v>
      </c>
      <c r="H14" s="10">
        <f t="shared" si="2"/>
        <v>0</v>
      </c>
    </row>
    <row r="15" spans="1:8" ht="15">
      <c r="A15" s="63"/>
      <c r="B15" s="64"/>
      <c r="C15" s="62"/>
      <c r="D15" s="62"/>
      <c r="E15" s="2">
        <v>500</v>
      </c>
      <c r="F15" s="8"/>
      <c r="G15" s="7">
        <f t="shared" si="0"/>
        <v>0</v>
      </c>
      <c r="H15" s="10">
        <f t="shared" si="2"/>
        <v>0</v>
      </c>
    </row>
    <row r="16" spans="1:8" ht="15">
      <c r="A16" s="78" t="s">
        <v>93</v>
      </c>
      <c r="B16" s="71">
        <v>0.05</v>
      </c>
      <c r="C16" s="62" t="e">
        <f>AVERAGE(F16:F19)</f>
        <v>#DIV/0!</v>
      </c>
      <c r="D16" s="62" t="e">
        <f>+C16*B16</f>
        <v>#DIV/0!</v>
      </c>
      <c r="E16" s="2">
        <v>100</v>
      </c>
      <c r="F16" s="8"/>
      <c r="G16" s="7">
        <f t="shared" si="0"/>
        <v>0</v>
      </c>
      <c r="H16" s="10">
        <f t="shared" si="2"/>
        <v>0</v>
      </c>
    </row>
    <row r="17" spans="1:8" ht="15">
      <c r="A17" s="79"/>
      <c r="B17" s="72"/>
      <c r="C17" s="62"/>
      <c r="D17" s="62"/>
      <c r="E17" s="2">
        <v>200</v>
      </c>
      <c r="F17" s="8"/>
      <c r="G17" s="7">
        <f t="shared" si="0"/>
        <v>0</v>
      </c>
      <c r="H17" s="10">
        <f t="shared" si="2"/>
        <v>0</v>
      </c>
    </row>
    <row r="18" spans="1:8" ht="15">
      <c r="A18" s="79"/>
      <c r="B18" s="72"/>
      <c r="C18" s="62"/>
      <c r="D18" s="62"/>
      <c r="E18" s="2">
        <v>300</v>
      </c>
      <c r="F18" s="8"/>
      <c r="G18" s="7">
        <f t="shared" si="0"/>
        <v>0</v>
      </c>
      <c r="H18" s="10">
        <f t="shared" si="2"/>
        <v>0</v>
      </c>
    </row>
    <row r="19" spans="1:8" ht="15">
      <c r="A19" s="80"/>
      <c r="B19" s="73"/>
      <c r="C19" s="62"/>
      <c r="D19" s="62"/>
      <c r="E19" s="2">
        <v>500</v>
      </c>
      <c r="F19" s="8"/>
      <c r="G19" s="7">
        <f t="shared" si="0"/>
        <v>0</v>
      </c>
      <c r="H19" s="10">
        <f t="shared" si="2"/>
        <v>0</v>
      </c>
    </row>
    <row r="20" spans="1:8" ht="25.5" customHeight="1">
      <c r="A20" s="63" t="s">
        <v>64</v>
      </c>
      <c r="B20" s="64">
        <v>0.15</v>
      </c>
      <c r="C20" s="62" t="e">
        <f>AVERAGE(F20:F23)</f>
        <v>#DIV/0!</v>
      </c>
      <c r="D20" s="62" t="e">
        <f>+C20*B20</f>
        <v>#DIV/0!</v>
      </c>
      <c r="E20" s="2">
        <v>10</v>
      </c>
      <c r="F20" s="8"/>
      <c r="G20" s="7">
        <f aca="true" t="shared" si="3" ref="G20:G67">+F20*0.19</f>
        <v>0</v>
      </c>
      <c r="H20" s="10">
        <f t="shared" si="1"/>
        <v>0</v>
      </c>
    </row>
    <row r="21" spans="1:8" ht="21" customHeight="1">
      <c r="A21" s="63"/>
      <c r="B21" s="64"/>
      <c r="C21" s="62"/>
      <c r="D21" s="62"/>
      <c r="E21" s="2">
        <v>50</v>
      </c>
      <c r="F21" s="8"/>
      <c r="G21" s="7">
        <f t="shared" si="3"/>
        <v>0</v>
      </c>
      <c r="H21" s="10">
        <f t="shared" si="1"/>
        <v>0</v>
      </c>
    </row>
    <row r="22" spans="1:8" ht="15">
      <c r="A22" s="63"/>
      <c r="B22" s="64"/>
      <c r="C22" s="62"/>
      <c r="D22" s="62"/>
      <c r="E22" s="2">
        <v>100</v>
      </c>
      <c r="F22" s="8"/>
      <c r="G22" s="7">
        <f t="shared" si="3"/>
        <v>0</v>
      </c>
      <c r="H22" s="10">
        <f t="shared" si="1"/>
        <v>0</v>
      </c>
    </row>
    <row r="23" spans="1:8" ht="30" customHeight="1">
      <c r="A23" s="63"/>
      <c r="B23" s="64"/>
      <c r="C23" s="62"/>
      <c r="D23" s="62"/>
      <c r="E23" s="2">
        <v>500</v>
      </c>
      <c r="F23" s="8"/>
      <c r="G23" s="7">
        <f t="shared" si="3"/>
        <v>0</v>
      </c>
      <c r="H23" s="10">
        <f t="shared" si="1"/>
        <v>0</v>
      </c>
    </row>
    <row r="24" spans="1:8" ht="20.25" customHeight="1">
      <c r="A24" s="63" t="s">
        <v>65</v>
      </c>
      <c r="B24" s="64">
        <v>0.1</v>
      </c>
      <c r="C24" s="62" t="e">
        <f>AVERAGE(F24:F27)</f>
        <v>#DIV/0!</v>
      </c>
      <c r="D24" s="62" t="e">
        <f>+C24*B24</f>
        <v>#DIV/0!</v>
      </c>
      <c r="E24" s="2">
        <v>10</v>
      </c>
      <c r="F24" s="8"/>
      <c r="G24" s="7">
        <f t="shared" si="3"/>
        <v>0</v>
      </c>
      <c r="H24" s="10">
        <f t="shared" si="1"/>
        <v>0</v>
      </c>
    </row>
    <row r="25" spans="1:8" ht="23.25" customHeight="1">
      <c r="A25" s="63"/>
      <c r="B25" s="64"/>
      <c r="C25" s="62"/>
      <c r="D25" s="62"/>
      <c r="E25" s="2">
        <v>50</v>
      </c>
      <c r="F25" s="8"/>
      <c r="G25" s="7">
        <f t="shared" si="3"/>
        <v>0</v>
      </c>
      <c r="H25" s="10">
        <f t="shared" si="1"/>
        <v>0</v>
      </c>
    </row>
    <row r="26" spans="1:8" ht="21.75" customHeight="1">
      <c r="A26" s="63"/>
      <c r="B26" s="64"/>
      <c r="C26" s="62"/>
      <c r="D26" s="62"/>
      <c r="E26" s="2">
        <v>100</v>
      </c>
      <c r="F26" s="8"/>
      <c r="G26" s="7">
        <f t="shared" si="3"/>
        <v>0</v>
      </c>
      <c r="H26" s="10">
        <f t="shared" si="1"/>
        <v>0</v>
      </c>
    </row>
    <row r="27" spans="1:8" ht="15">
      <c r="A27" s="63"/>
      <c r="B27" s="64"/>
      <c r="C27" s="62"/>
      <c r="D27" s="62"/>
      <c r="E27" s="2">
        <v>500</v>
      </c>
      <c r="F27" s="8"/>
      <c r="G27" s="7">
        <f t="shared" si="3"/>
        <v>0</v>
      </c>
      <c r="H27" s="10">
        <f t="shared" si="1"/>
        <v>0</v>
      </c>
    </row>
    <row r="28" spans="1:8" ht="15">
      <c r="A28" s="63" t="s">
        <v>63</v>
      </c>
      <c r="B28" s="64">
        <v>0.1</v>
      </c>
      <c r="C28" s="62" t="e">
        <f>AVERAGE(F28:F31)</f>
        <v>#DIV/0!</v>
      </c>
      <c r="D28" s="62" t="e">
        <f>+C28*B28</f>
        <v>#DIV/0!</v>
      </c>
      <c r="E28" s="2">
        <v>10</v>
      </c>
      <c r="F28" s="8"/>
      <c r="G28" s="7">
        <f t="shared" si="3"/>
        <v>0</v>
      </c>
      <c r="H28" s="10">
        <f t="shared" si="1"/>
        <v>0</v>
      </c>
    </row>
    <row r="29" spans="1:8" ht="15">
      <c r="A29" s="63"/>
      <c r="B29" s="64"/>
      <c r="C29" s="62"/>
      <c r="D29" s="62"/>
      <c r="E29" s="2">
        <v>50</v>
      </c>
      <c r="F29" s="8"/>
      <c r="G29" s="7">
        <f t="shared" si="3"/>
        <v>0</v>
      </c>
      <c r="H29" s="10">
        <f t="shared" si="1"/>
        <v>0</v>
      </c>
    </row>
    <row r="30" spans="1:8" ht="15">
      <c r="A30" s="63"/>
      <c r="B30" s="64"/>
      <c r="C30" s="62"/>
      <c r="D30" s="62"/>
      <c r="E30" s="2">
        <v>100</v>
      </c>
      <c r="F30" s="8"/>
      <c r="G30" s="7">
        <f t="shared" si="3"/>
        <v>0</v>
      </c>
      <c r="H30" s="10">
        <f t="shared" si="1"/>
        <v>0</v>
      </c>
    </row>
    <row r="31" spans="1:8" ht="15">
      <c r="A31" s="63"/>
      <c r="B31" s="64"/>
      <c r="C31" s="62"/>
      <c r="D31" s="62"/>
      <c r="E31" s="2">
        <v>500</v>
      </c>
      <c r="F31" s="8"/>
      <c r="G31" s="7">
        <f t="shared" si="3"/>
        <v>0</v>
      </c>
      <c r="H31" s="10">
        <f t="shared" si="1"/>
        <v>0</v>
      </c>
    </row>
    <row r="32" spans="1:8" ht="15">
      <c r="A32" s="63" t="s">
        <v>62</v>
      </c>
      <c r="B32" s="64">
        <v>0.05</v>
      </c>
      <c r="C32" s="62" t="e">
        <f>AVERAGE(F32:F35)</f>
        <v>#DIV/0!</v>
      </c>
      <c r="D32" s="62" t="e">
        <f>+C32*B32</f>
        <v>#DIV/0!</v>
      </c>
      <c r="E32" s="2">
        <v>10</v>
      </c>
      <c r="F32" s="8"/>
      <c r="G32" s="7">
        <f t="shared" si="3"/>
        <v>0</v>
      </c>
      <c r="H32" s="10">
        <f t="shared" si="1"/>
        <v>0</v>
      </c>
    </row>
    <row r="33" spans="1:8" ht="15">
      <c r="A33" s="63"/>
      <c r="B33" s="64"/>
      <c r="C33" s="62"/>
      <c r="D33" s="62"/>
      <c r="E33" s="2">
        <v>50</v>
      </c>
      <c r="F33" s="8"/>
      <c r="G33" s="7">
        <f t="shared" si="3"/>
        <v>0</v>
      </c>
      <c r="H33" s="10">
        <f t="shared" si="1"/>
        <v>0</v>
      </c>
    </row>
    <row r="34" spans="1:8" ht="15">
      <c r="A34" s="63"/>
      <c r="B34" s="64"/>
      <c r="C34" s="62"/>
      <c r="D34" s="62"/>
      <c r="E34" s="2">
        <v>100</v>
      </c>
      <c r="F34" s="8"/>
      <c r="G34" s="7">
        <f t="shared" si="3"/>
        <v>0</v>
      </c>
      <c r="H34" s="10">
        <f t="shared" si="1"/>
        <v>0</v>
      </c>
    </row>
    <row r="35" spans="1:8" ht="15">
      <c r="A35" s="63"/>
      <c r="B35" s="64"/>
      <c r="C35" s="62"/>
      <c r="D35" s="62"/>
      <c r="E35" s="2">
        <v>500</v>
      </c>
      <c r="F35" s="8"/>
      <c r="G35" s="7">
        <f t="shared" si="3"/>
        <v>0</v>
      </c>
      <c r="H35" s="10">
        <f t="shared" si="1"/>
        <v>0</v>
      </c>
    </row>
    <row r="36" spans="1:8" ht="15">
      <c r="A36" s="63" t="s">
        <v>61</v>
      </c>
      <c r="B36" s="64">
        <v>0.05</v>
      </c>
      <c r="C36" s="62" t="e">
        <f>AVERAGE(F36:F39)</f>
        <v>#DIV/0!</v>
      </c>
      <c r="D36" s="62" t="e">
        <f>+C36*B36</f>
        <v>#DIV/0!</v>
      </c>
      <c r="E36" s="2">
        <v>10</v>
      </c>
      <c r="F36" s="8"/>
      <c r="G36" s="7">
        <f t="shared" si="3"/>
        <v>0</v>
      </c>
      <c r="H36" s="10">
        <f t="shared" si="1"/>
        <v>0</v>
      </c>
    </row>
    <row r="37" spans="1:8" ht="15">
      <c r="A37" s="63"/>
      <c r="B37" s="64"/>
      <c r="C37" s="62"/>
      <c r="D37" s="62"/>
      <c r="E37" s="2">
        <v>50</v>
      </c>
      <c r="F37" s="8"/>
      <c r="G37" s="7">
        <f t="shared" si="3"/>
        <v>0</v>
      </c>
      <c r="H37" s="10">
        <f t="shared" si="1"/>
        <v>0</v>
      </c>
    </row>
    <row r="38" spans="1:8" ht="15">
      <c r="A38" s="63"/>
      <c r="B38" s="64"/>
      <c r="C38" s="62"/>
      <c r="D38" s="62"/>
      <c r="E38" s="2">
        <v>100</v>
      </c>
      <c r="F38" s="8"/>
      <c r="G38" s="7">
        <f t="shared" si="3"/>
        <v>0</v>
      </c>
      <c r="H38" s="10">
        <f t="shared" si="1"/>
        <v>0</v>
      </c>
    </row>
    <row r="39" spans="1:8" ht="15">
      <c r="A39" s="63"/>
      <c r="B39" s="64"/>
      <c r="C39" s="62"/>
      <c r="D39" s="62"/>
      <c r="E39" s="2">
        <v>500</v>
      </c>
      <c r="F39" s="8"/>
      <c r="G39" s="7">
        <f t="shared" si="3"/>
        <v>0</v>
      </c>
      <c r="H39" s="10">
        <f t="shared" si="1"/>
        <v>0</v>
      </c>
    </row>
    <row r="40" spans="1:8" ht="15">
      <c r="A40" s="64" t="s">
        <v>66</v>
      </c>
      <c r="B40" s="64">
        <v>0.05</v>
      </c>
      <c r="C40" s="62" t="e">
        <f>AVERAGE(F40:F43)</f>
        <v>#DIV/0!</v>
      </c>
      <c r="D40" s="62" t="e">
        <f>+C40*B40</f>
        <v>#DIV/0!</v>
      </c>
      <c r="E40" s="2">
        <v>10</v>
      </c>
      <c r="F40" s="8"/>
      <c r="G40" s="7">
        <f t="shared" si="3"/>
        <v>0</v>
      </c>
      <c r="H40" s="10">
        <f t="shared" si="1"/>
        <v>0</v>
      </c>
    </row>
    <row r="41" spans="1:8" ht="15">
      <c r="A41" s="64"/>
      <c r="B41" s="64"/>
      <c r="C41" s="62"/>
      <c r="D41" s="62"/>
      <c r="E41" s="2">
        <v>50</v>
      </c>
      <c r="F41" s="8"/>
      <c r="G41" s="7">
        <f t="shared" si="3"/>
        <v>0</v>
      </c>
      <c r="H41" s="10">
        <f t="shared" si="1"/>
        <v>0</v>
      </c>
    </row>
    <row r="42" spans="1:8" ht="15">
      <c r="A42" s="64"/>
      <c r="B42" s="64"/>
      <c r="C42" s="62"/>
      <c r="D42" s="62"/>
      <c r="E42" s="2">
        <v>100</v>
      </c>
      <c r="F42" s="8"/>
      <c r="G42" s="7">
        <f t="shared" si="3"/>
        <v>0</v>
      </c>
      <c r="H42" s="10">
        <f t="shared" si="1"/>
        <v>0</v>
      </c>
    </row>
    <row r="43" spans="1:8" ht="15">
      <c r="A43" s="64"/>
      <c r="B43" s="64"/>
      <c r="C43" s="62"/>
      <c r="D43" s="62"/>
      <c r="E43" s="2">
        <v>500</v>
      </c>
      <c r="F43" s="8"/>
      <c r="G43" s="7">
        <f t="shared" si="3"/>
        <v>0</v>
      </c>
      <c r="H43" s="10">
        <f t="shared" si="1"/>
        <v>0</v>
      </c>
    </row>
    <row r="44" spans="1:8" ht="21.75" customHeight="1">
      <c r="A44" s="71" t="s">
        <v>85</v>
      </c>
      <c r="B44" s="64">
        <v>0.05</v>
      </c>
      <c r="C44" s="62" t="e">
        <f>AVERAGE(F44:F47)</f>
        <v>#DIV/0!</v>
      </c>
      <c r="D44" s="62" t="e">
        <f>+C44*B44</f>
        <v>#DIV/0!</v>
      </c>
      <c r="E44" s="2">
        <v>10</v>
      </c>
      <c r="F44" s="8"/>
      <c r="G44" s="7">
        <f t="shared" si="3"/>
        <v>0</v>
      </c>
      <c r="H44" s="10">
        <f t="shared" si="1"/>
        <v>0</v>
      </c>
    </row>
    <row r="45" spans="1:8" ht="15">
      <c r="A45" s="72"/>
      <c r="B45" s="64"/>
      <c r="C45" s="62"/>
      <c r="D45" s="62"/>
      <c r="E45" s="2">
        <v>50</v>
      </c>
      <c r="F45" s="8"/>
      <c r="G45" s="7">
        <f t="shared" si="3"/>
        <v>0</v>
      </c>
      <c r="H45" s="10">
        <f t="shared" si="1"/>
        <v>0</v>
      </c>
    </row>
    <row r="46" spans="1:8" ht="15">
      <c r="A46" s="72"/>
      <c r="B46" s="64"/>
      <c r="C46" s="62"/>
      <c r="D46" s="62"/>
      <c r="E46" s="2">
        <v>100</v>
      </c>
      <c r="F46" s="8"/>
      <c r="G46" s="7">
        <f t="shared" si="3"/>
        <v>0</v>
      </c>
      <c r="H46" s="10">
        <f t="shared" si="1"/>
        <v>0</v>
      </c>
    </row>
    <row r="47" spans="1:8" ht="15">
      <c r="A47" s="73"/>
      <c r="B47" s="64"/>
      <c r="C47" s="62"/>
      <c r="D47" s="62"/>
      <c r="E47" s="2">
        <v>500</v>
      </c>
      <c r="F47" s="8"/>
      <c r="G47" s="7">
        <f t="shared" si="3"/>
        <v>0</v>
      </c>
      <c r="H47" s="10">
        <f t="shared" si="1"/>
        <v>0</v>
      </c>
    </row>
    <row r="48" spans="1:8" ht="22.5" customHeight="1">
      <c r="A48" s="71" t="s">
        <v>67</v>
      </c>
      <c r="B48" s="64">
        <v>0.05</v>
      </c>
      <c r="C48" s="62" t="e">
        <f>AVERAGE(F48:F51)</f>
        <v>#DIV/0!</v>
      </c>
      <c r="D48" s="62" t="e">
        <f>+C48*B48</f>
        <v>#DIV/0!</v>
      </c>
      <c r="E48" s="2">
        <v>10</v>
      </c>
      <c r="F48" s="8"/>
      <c r="G48" s="7">
        <f t="shared" si="3"/>
        <v>0</v>
      </c>
      <c r="H48" s="10">
        <f>+G48+F48</f>
        <v>0</v>
      </c>
    </row>
    <row r="49" spans="1:8" ht="15">
      <c r="A49" s="72"/>
      <c r="B49" s="64"/>
      <c r="C49" s="62"/>
      <c r="D49" s="62"/>
      <c r="E49" s="2">
        <v>50</v>
      </c>
      <c r="F49" s="8"/>
      <c r="G49" s="7">
        <f t="shared" si="3"/>
        <v>0</v>
      </c>
      <c r="H49" s="10">
        <f>+G49+F49</f>
        <v>0</v>
      </c>
    </row>
    <row r="50" spans="1:8" ht="15">
      <c r="A50" s="72"/>
      <c r="B50" s="64"/>
      <c r="C50" s="62"/>
      <c r="D50" s="62"/>
      <c r="E50" s="2">
        <v>100</v>
      </c>
      <c r="F50" s="8"/>
      <c r="G50" s="7">
        <f t="shared" si="3"/>
        <v>0</v>
      </c>
      <c r="H50" s="10">
        <f>+G50+F50</f>
        <v>0</v>
      </c>
    </row>
    <row r="51" spans="1:8" ht="15">
      <c r="A51" s="73"/>
      <c r="B51" s="64"/>
      <c r="C51" s="62"/>
      <c r="D51" s="62"/>
      <c r="E51" s="2">
        <v>500</v>
      </c>
      <c r="F51" s="8"/>
      <c r="G51" s="7">
        <f t="shared" si="3"/>
        <v>0</v>
      </c>
      <c r="H51" s="10">
        <f>+G51+F51</f>
        <v>0</v>
      </c>
    </row>
    <row r="52" spans="1:8" s="1" customFormat="1" ht="21.75" customHeight="1">
      <c r="A52" s="81" t="s">
        <v>125</v>
      </c>
      <c r="B52" s="74">
        <v>0.05</v>
      </c>
      <c r="C52" s="65" t="e">
        <f>AVERAGE(F52:F55)</f>
        <v>#DIV/0!</v>
      </c>
      <c r="D52" s="68" t="e">
        <f>+C52*B52</f>
        <v>#DIV/0!</v>
      </c>
      <c r="E52" s="2" t="s">
        <v>70</v>
      </c>
      <c r="F52" s="8"/>
      <c r="G52" s="7">
        <f t="shared" si="3"/>
        <v>0</v>
      </c>
      <c r="H52" s="10">
        <f aca="true" t="shared" si="4" ref="H52:H67">+G52+F52</f>
        <v>0</v>
      </c>
    </row>
    <row r="53" spans="1:8" s="1" customFormat="1" ht="20.25" customHeight="1">
      <c r="A53" s="82"/>
      <c r="B53" s="75"/>
      <c r="C53" s="66"/>
      <c r="D53" s="69"/>
      <c r="E53" s="2" t="s">
        <v>71</v>
      </c>
      <c r="F53" s="8"/>
      <c r="G53" s="7">
        <f t="shared" si="3"/>
        <v>0</v>
      </c>
      <c r="H53" s="10">
        <f t="shared" si="4"/>
        <v>0</v>
      </c>
    </row>
    <row r="54" spans="1:8" s="1" customFormat="1" ht="24" customHeight="1">
      <c r="A54" s="82"/>
      <c r="B54" s="75"/>
      <c r="C54" s="66"/>
      <c r="D54" s="69"/>
      <c r="E54" s="2" t="s">
        <v>72</v>
      </c>
      <c r="F54" s="8"/>
      <c r="G54" s="7">
        <f t="shared" si="3"/>
        <v>0</v>
      </c>
      <c r="H54" s="10">
        <f t="shared" si="4"/>
        <v>0</v>
      </c>
    </row>
    <row r="55" spans="1:8" s="1" customFormat="1" ht="33" customHeight="1">
      <c r="A55" s="83"/>
      <c r="B55" s="76"/>
      <c r="C55" s="67"/>
      <c r="D55" s="70"/>
      <c r="E55" s="2" t="s">
        <v>73</v>
      </c>
      <c r="F55" s="8"/>
      <c r="G55" s="7">
        <f t="shared" si="3"/>
        <v>0</v>
      </c>
      <c r="H55" s="10">
        <f t="shared" si="4"/>
        <v>0</v>
      </c>
    </row>
    <row r="56" spans="1:8" s="1" customFormat="1" ht="34.5" customHeight="1">
      <c r="A56" s="63" t="s">
        <v>126</v>
      </c>
      <c r="B56" s="74">
        <v>0.03</v>
      </c>
      <c r="C56" s="65" t="e">
        <f>AVERAGE(F56:F59)</f>
        <v>#DIV/0!</v>
      </c>
      <c r="D56" s="68" t="e">
        <f>+B56*C56</f>
        <v>#DIV/0!</v>
      </c>
      <c r="E56" s="12" t="s">
        <v>70</v>
      </c>
      <c r="F56" s="8"/>
      <c r="G56" s="7">
        <f t="shared" si="3"/>
        <v>0</v>
      </c>
      <c r="H56" s="10">
        <f t="shared" si="4"/>
        <v>0</v>
      </c>
    </row>
    <row r="57" spans="1:8" s="1" customFormat="1" ht="18" customHeight="1">
      <c r="A57" s="63"/>
      <c r="B57" s="75"/>
      <c r="C57" s="66"/>
      <c r="D57" s="69"/>
      <c r="E57" s="12" t="s">
        <v>71</v>
      </c>
      <c r="F57" s="8"/>
      <c r="G57" s="7">
        <f t="shared" si="3"/>
        <v>0</v>
      </c>
      <c r="H57" s="10">
        <f t="shared" si="4"/>
        <v>0</v>
      </c>
    </row>
    <row r="58" spans="1:8" s="1" customFormat="1" ht="13.5" customHeight="1">
      <c r="A58" s="63"/>
      <c r="B58" s="75"/>
      <c r="C58" s="66"/>
      <c r="D58" s="69"/>
      <c r="E58" s="12" t="s">
        <v>72</v>
      </c>
      <c r="F58" s="8"/>
      <c r="G58" s="7">
        <f t="shared" si="3"/>
        <v>0</v>
      </c>
      <c r="H58" s="10">
        <f t="shared" si="4"/>
        <v>0</v>
      </c>
    </row>
    <row r="59" spans="1:8" s="1" customFormat="1" ht="14.25" customHeight="1">
      <c r="A59" s="63"/>
      <c r="B59" s="76"/>
      <c r="C59" s="67"/>
      <c r="D59" s="70"/>
      <c r="E59" s="12" t="s">
        <v>73</v>
      </c>
      <c r="F59" s="8"/>
      <c r="G59" s="7">
        <f t="shared" si="3"/>
        <v>0</v>
      </c>
      <c r="H59" s="10">
        <f t="shared" si="4"/>
        <v>0</v>
      </c>
    </row>
    <row r="60" spans="1:8" ht="15">
      <c r="A60" s="63" t="s">
        <v>68</v>
      </c>
      <c r="B60" s="74">
        <v>0.03</v>
      </c>
      <c r="C60" s="65" t="e">
        <f>AVERAGE(F60:F63)</f>
        <v>#DIV/0!</v>
      </c>
      <c r="D60" s="68" t="e">
        <f>+B60*C60</f>
        <v>#DIV/0!</v>
      </c>
      <c r="E60" s="12" t="s">
        <v>70</v>
      </c>
      <c r="F60" s="8"/>
      <c r="G60" s="7">
        <f t="shared" si="3"/>
        <v>0</v>
      </c>
      <c r="H60" s="10">
        <f t="shared" si="4"/>
        <v>0</v>
      </c>
    </row>
    <row r="61" spans="1:8" ht="15">
      <c r="A61" s="63"/>
      <c r="B61" s="75"/>
      <c r="C61" s="66"/>
      <c r="D61" s="69"/>
      <c r="E61" s="12" t="s">
        <v>71</v>
      </c>
      <c r="F61" s="8"/>
      <c r="G61" s="7">
        <f t="shared" si="3"/>
        <v>0</v>
      </c>
      <c r="H61" s="10">
        <f t="shared" si="4"/>
        <v>0</v>
      </c>
    </row>
    <row r="62" spans="1:8" ht="15">
      <c r="A62" s="63"/>
      <c r="B62" s="75"/>
      <c r="C62" s="66"/>
      <c r="D62" s="69"/>
      <c r="E62" s="12" t="s">
        <v>72</v>
      </c>
      <c r="F62" s="8"/>
      <c r="G62" s="7">
        <f t="shared" si="3"/>
        <v>0</v>
      </c>
      <c r="H62" s="10">
        <f t="shared" si="4"/>
        <v>0</v>
      </c>
    </row>
    <row r="63" spans="1:8" ht="15">
      <c r="A63" s="63"/>
      <c r="B63" s="76"/>
      <c r="C63" s="67"/>
      <c r="D63" s="70"/>
      <c r="E63" s="12" t="s">
        <v>73</v>
      </c>
      <c r="F63" s="8"/>
      <c r="G63" s="7">
        <f t="shared" si="3"/>
        <v>0</v>
      </c>
      <c r="H63" s="10">
        <f t="shared" si="4"/>
        <v>0</v>
      </c>
    </row>
    <row r="64" spans="1:8" ht="15">
      <c r="A64" s="63" t="s">
        <v>44</v>
      </c>
      <c r="B64" s="64">
        <v>0.03</v>
      </c>
      <c r="C64" s="62" t="e">
        <f>AVERAGE(F64:F67)</f>
        <v>#DIV/0!</v>
      </c>
      <c r="D64" s="62" t="e">
        <f>+C64*B64</f>
        <v>#DIV/0!</v>
      </c>
      <c r="E64" s="2">
        <v>10</v>
      </c>
      <c r="F64" s="8"/>
      <c r="G64" s="7">
        <f t="shared" si="3"/>
        <v>0</v>
      </c>
      <c r="H64" s="10">
        <f t="shared" si="4"/>
        <v>0</v>
      </c>
    </row>
    <row r="65" spans="1:8" ht="15">
      <c r="A65" s="63"/>
      <c r="B65" s="64"/>
      <c r="C65" s="62"/>
      <c r="D65" s="62"/>
      <c r="E65" s="2">
        <v>50</v>
      </c>
      <c r="F65" s="8"/>
      <c r="G65" s="7">
        <f t="shared" si="3"/>
        <v>0</v>
      </c>
      <c r="H65" s="10">
        <f t="shared" si="4"/>
        <v>0</v>
      </c>
    </row>
    <row r="66" spans="1:8" ht="15">
      <c r="A66" s="63"/>
      <c r="B66" s="64"/>
      <c r="C66" s="62"/>
      <c r="D66" s="62"/>
      <c r="E66" s="2">
        <v>100</v>
      </c>
      <c r="F66" s="8"/>
      <c r="G66" s="7">
        <f t="shared" si="3"/>
        <v>0</v>
      </c>
      <c r="H66" s="10">
        <f t="shared" si="4"/>
        <v>0</v>
      </c>
    </row>
    <row r="67" spans="1:8" ht="15">
      <c r="A67" s="63"/>
      <c r="B67" s="64"/>
      <c r="C67" s="62"/>
      <c r="D67" s="62"/>
      <c r="E67" s="2">
        <v>500</v>
      </c>
      <c r="F67" s="8"/>
      <c r="G67" s="7">
        <f t="shared" si="3"/>
        <v>0</v>
      </c>
      <c r="H67" s="10">
        <f t="shared" si="4"/>
        <v>0</v>
      </c>
    </row>
    <row r="68" spans="1:8" s="1" customFormat="1" ht="15" customHeight="1">
      <c r="A68" s="54" t="s">
        <v>49</v>
      </c>
      <c r="B68" s="55">
        <f>SUM(B4:B67)</f>
        <v>1.0000000000000002</v>
      </c>
      <c r="C68" s="56" t="e">
        <f>+SUM(C4:C67)</f>
        <v>#DIV/0!</v>
      </c>
      <c r="D68" s="56" t="e">
        <f>+SUM(D4:D67)</f>
        <v>#DIV/0!</v>
      </c>
      <c r="E68" s="20"/>
      <c r="F68" s="11"/>
      <c r="G68" s="11"/>
      <c r="H68" s="11"/>
    </row>
    <row r="69" ht="15">
      <c r="B69" s="6"/>
    </row>
    <row r="70" ht="15">
      <c r="B70" s="6"/>
    </row>
    <row r="71" spans="1:4" ht="15">
      <c r="A71" t="s">
        <v>112</v>
      </c>
      <c r="B71" s="61"/>
      <c r="C71" s="61"/>
      <c r="D71" s="61"/>
    </row>
    <row r="72" spans="1:4" ht="15">
      <c r="A72" t="s">
        <v>113</v>
      </c>
      <c r="B72" s="61"/>
      <c r="C72" s="61"/>
      <c r="D72" s="61"/>
    </row>
    <row r="73" spans="1:4" ht="15">
      <c r="A73" t="s">
        <v>115</v>
      </c>
      <c r="B73" s="61"/>
      <c r="C73" s="61"/>
      <c r="D73" s="61"/>
    </row>
    <row r="74" spans="1:4" ht="15">
      <c r="A74" t="s">
        <v>114</v>
      </c>
      <c r="B74" s="61"/>
      <c r="C74" s="61"/>
      <c r="D74" s="61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</sheetData>
  <sheetProtection/>
  <mergeCells count="69">
    <mergeCell ref="A40:A43"/>
    <mergeCell ref="B28:B31"/>
    <mergeCell ref="C24:C27"/>
    <mergeCell ref="D52:D55"/>
    <mergeCell ref="D56:D59"/>
    <mergeCell ref="A56:A59"/>
    <mergeCell ref="B52:B55"/>
    <mergeCell ref="B60:B63"/>
    <mergeCell ref="A52:A55"/>
    <mergeCell ref="C44:C47"/>
    <mergeCell ref="C48:C51"/>
    <mergeCell ref="D48:D51"/>
    <mergeCell ref="C56:C59"/>
    <mergeCell ref="A1:H1"/>
    <mergeCell ref="C12:C15"/>
    <mergeCell ref="D12:D15"/>
    <mergeCell ref="A16:A19"/>
    <mergeCell ref="B16:B19"/>
    <mergeCell ref="C40:C43"/>
    <mergeCell ref="D40:D43"/>
    <mergeCell ref="A12:A15"/>
    <mergeCell ref="C28:C31"/>
    <mergeCell ref="D28:D31"/>
    <mergeCell ref="D44:D47"/>
    <mergeCell ref="A64:A67"/>
    <mergeCell ref="A36:A39"/>
    <mergeCell ref="A60:A63"/>
    <mergeCell ref="A44:A47"/>
    <mergeCell ref="B56:B59"/>
    <mergeCell ref="C52:C55"/>
    <mergeCell ref="A48:A51"/>
    <mergeCell ref="B48:B51"/>
    <mergeCell ref="B40:B43"/>
    <mergeCell ref="B32:B35"/>
    <mergeCell ref="D24:D27"/>
    <mergeCell ref="B4:B7"/>
    <mergeCell ref="B12:B15"/>
    <mergeCell ref="A24:A27"/>
    <mergeCell ref="A28:A31"/>
    <mergeCell ref="C16:C19"/>
    <mergeCell ref="D16:D19"/>
    <mergeCell ref="A4:A7"/>
    <mergeCell ref="A8:A11"/>
    <mergeCell ref="C4:C7"/>
    <mergeCell ref="D4:D7"/>
    <mergeCell ref="B8:B11"/>
    <mergeCell ref="C8:C11"/>
    <mergeCell ref="D8:D11"/>
    <mergeCell ref="B24:B27"/>
    <mergeCell ref="C32:C35"/>
    <mergeCell ref="B64:B67"/>
    <mergeCell ref="C64:C67"/>
    <mergeCell ref="D64:D67"/>
    <mergeCell ref="B36:B39"/>
    <mergeCell ref="C36:C39"/>
    <mergeCell ref="D36:D39"/>
    <mergeCell ref="B44:B47"/>
    <mergeCell ref="C60:C63"/>
    <mergeCell ref="D60:D63"/>
    <mergeCell ref="B71:D71"/>
    <mergeCell ref="B72:D72"/>
    <mergeCell ref="B73:D73"/>
    <mergeCell ref="B74:D74"/>
    <mergeCell ref="D32:D35"/>
    <mergeCell ref="A20:A23"/>
    <mergeCell ref="B20:B23"/>
    <mergeCell ref="C20:C23"/>
    <mergeCell ref="D20:D23"/>
    <mergeCell ref="A32:A3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20" zoomScaleNormal="120" workbookViewId="0" topLeftCell="A19">
      <selection activeCell="A39" sqref="A39:H39"/>
    </sheetView>
  </sheetViews>
  <sheetFormatPr defaultColWidth="11.421875" defaultRowHeight="15"/>
  <cols>
    <col min="1" max="1" width="29.7109375" style="3" customWidth="1"/>
    <col min="2" max="2" width="8.28125" style="3" bestFit="1" customWidth="1"/>
    <col min="3" max="3" width="8.7109375" style="3" customWidth="1"/>
    <col min="4" max="4" width="7.8515625" style="3" bestFit="1" customWidth="1"/>
    <col min="5" max="5" width="7.8515625" style="4" customWidth="1"/>
    <col min="6" max="7" width="8.7109375" style="4" customWidth="1"/>
    <col min="8" max="8" width="10.28125" style="4" customWidth="1"/>
    <col min="9" max="16384" width="11.421875" style="3" customWidth="1"/>
  </cols>
  <sheetData>
    <row r="1" spans="1:8" ht="11.25">
      <c r="A1" s="91" t="s">
        <v>46</v>
      </c>
      <c r="B1" s="91"/>
      <c r="C1" s="91"/>
      <c r="D1" s="91"/>
      <c r="E1" s="91"/>
      <c r="F1" s="91"/>
      <c r="G1" s="91"/>
      <c r="H1" s="91"/>
    </row>
    <row r="3" spans="1:8" ht="24.75" customHeight="1">
      <c r="A3" s="49" t="s">
        <v>124</v>
      </c>
      <c r="B3" s="50" t="s">
        <v>47</v>
      </c>
      <c r="C3" s="49" t="s">
        <v>51</v>
      </c>
      <c r="D3" s="49" t="s">
        <v>50</v>
      </c>
      <c r="E3" s="50" t="s">
        <v>1</v>
      </c>
      <c r="F3" s="49" t="s">
        <v>41</v>
      </c>
      <c r="G3" s="50" t="s">
        <v>2</v>
      </c>
      <c r="H3" s="49" t="s">
        <v>45</v>
      </c>
    </row>
    <row r="4" spans="1:8" ht="11.25">
      <c r="A4" s="87" t="s">
        <v>105</v>
      </c>
      <c r="B4" s="64">
        <v>0.1</v>
      </c>
      <c r="C4" s="62" t="e">
        <f>AVERAGE(F4:F6)</f>
        <v>#DIV/0!</v>
      </c>
      <c r="D4" s="62" t="e">
        <f>+C4*B4</f>
        <v>#DIV/0!</v>
      </c>
      <c r="E4" s="44">
        <v>1</v>
      </c>
      <c r="F4" s="45"/>
      <c r="G4" s="45">
        <f>+F4*0.19</f>
        <v>0</v>
      </c>
      <c r="H4" s="45">
        <f>F4+G4</f>
        <v>0</v>
      </c>
    </row>
    <row r="5" spans="1:8" ht="11.25">
      <c r="A5" s="87"/>
      <c r="B5" s="64"/>
      <c r="C5" s="62"/>
      <c r="D5" s="62"/>
      <c r="E5" s="44">
        <v>3</v>
      </c>
      <c r="F5" s="45"/>
      <c r="G5" s="45">
        <f aca="true" t="shared" si="0" ref="G5:G36">+F5*0.19</f>
        <v>0</v>
      </c>
      <c r="H5" s="45">
        <f aca="true" t="shared" si="1" ref="H5:H27">F5+G5</f>
        <v>0</v>
      </c>
    </row>
    <row r="6" spans="1:8" ht="11.25">
      <c r="A6" s="87"/>
      <c r="B6" s="64"/>
      <c r="C6" s="62"/>
      <c r="D6" s="62"/>
      <c r="E6" s="44">
        <v>5</v>
      </c>
      <c r="F6" s="45"/>
      <c r="G6" s="45">
        <f t="shared" si="0"/>
        <v>0</v>
      </c>
      <c r="H6" s="45">
        <f t="shared" si="1"/>
        <v>0</v>
      </c>
    </row>
    <row r="7" spans="1:8" ht="11.25">
      <c r="A7" s="87" t="s">
        <v>106</v>
      </c>
      <c r="B7" s="64">
        <v>0.2</v>
      </c>
      <c r="C7" s="62" t="e">
        <f>AVERAGE(F7:F9)</f>
        <v>#DIV/0!</v>
      </c>
      <c r="D7" s="62" t="e">
        <f>+C7*B7</f>
        <v>#DIV/0!</v>
      </c>
      <c r="E7" s="42">
        <v>10</v>
      </c>
      <c r="F7" s="45"/>
      <c r="G7" s="45">
        <f t="shared" si="0"/>
        <v>0</v>
      </c>
      <c r="H7" s="45">
        <f t="shared" si="1"/>
        <v>0</v>
      </c>
    </row>
    <row r="8" spans="1:8" ht="23.25" customHeight="1">
      <c r="A8" s="87"/>
      <c r="B8" s="64"/>
      <c r="C8" s="62"/>
      <c r="D8" s="62"/>
      <c r="E8" s="42">
        <v>30</v>
      </c>
      <c r="F8" s="45"/>
      <c r="G8" s="45">
        <f t="shared" si="0"/>
        <v>0</v>
      </c>
      <c r="H8" s="45">
        <f t="shared" si="1"/>
        <v>0</v>
      </c>
    </row>
    <row r="9" spans="1:8" ht="13.5" customHeight="1">
      <c r="A9" s="87"/>
      <c r="B9" s="64"/>
      <c r="C9" s="62"/>
      <c r="D9" s="62"/>
      <c r="E9" s="42">
        <v>50</v>
      </c>
      <c r="F9" s="45"/>
      <c r="G9" s="45">
        <f t="shared" si="0"/>
        <v>0</v>
      </c>
      <c r="H9" s="45">
        <f t="shared" si="1"/>
        <v>0</v>
      </c>
    </row>
    <row r="10" spans="1:8" ht="13.5" customHeight="1">
      <c r="A10" s="87" t="s">
        <v>122</v>
      </c>
      <c r="B10" s="64">
        <v>0.1</v>
      </c>
      <c r="C10" s="62" t="e">
        <f>AVERAGE(F10:F12)</f>
        <v>#DIV/0!</v>
      </c>
      <c r="D10" s="62" t="e">
        <f>+C10*B10</f>
        <v>#DIV/0!</v>
      </c>
      <c r="E10" s="43">
        <v>10</v>
      </c>
      <c r="F10" s="45"/>
      <c r="G10" s="45">
        <f aca="true" t="shared" si="2" ref="G10:G15">+F10*0.19</f>
        <v>0</v>
      </c>
      <c r="H10" s="45">
        <f aca="true" t="shared" si="3" ref="H10:H15">F10+G10</f>
        <v>0</v>
      </c>
    </row>
    <row r="11" spans="1:8" ht="15.75" customHeight="1">
      <c r="A11" s="87"/>
      <c r="B11" s="64"/>
      <c r="C11" s="62"/>
      <c r="D11" s="62"/>
      <c r="E11" s="43">
        <v>30</v>
      </c>
      <c r="F11" s="45"/>
      <c r="G11" s="45">
        <f t="shared" si="2"/>
        <v>0</v>
      </c>
      <c r="H11" s="45">
        <f t="shared" si="3"/>
        <v>0</v>
      </c>
    </row>
    <row r="12" spans="1:8" ht="23.25" customHeight="1">
      <c r="A12" s="87"/>
      <c r="B12" s="64"/>
      <c r="C12" s="62"/>
      <c r="D12" s="62"/>
      <c r="E12" s="43">
        <v>50</v>
      </c>
      <c r="F12" s="45"/>
      <c r="G12" s="45">
        <f t="shared" si="2"/>
        <v>0</v>
      </c>
      <c r="H12" s="45">
        <f t="shared" si="3"/>
        <v>0</v>
      </c>
    </row>
    <row r="13" spans="1:8" ht="18.75" customHeight="1">
      <c r="A13" s="87" t="s">
        <v>123</v>
      </c>
      <c r="B13" s="64">
        <v>0.05</v>
      </c>
      <c r="C13" s="62" t="e">
        <f>AVERAGE(F13:F15)</f>
        <v>#DIV/0!</v>
      </c>
      <c r="D13" s="62" t="e">
        <f>+C13*B13</f>
        <v>#DIV/0!</v>
      </c>
      <c r="E13" s="59">
        <v>2</v>
      </c>
      <c r="F13" s="45"/>
      <c r="G13" s="45">
        <f t="shared" si="2"/>
        <v>0</v>
      </c>
      <c r="H13" s="45">
        <f t="shared" si="3"/>
        <v>0</v>
      </c>
    </row>
    <row r="14" spans="1:8" ht="21.75" customHeight="1">
      <c r="A14" s="87"/>
      <c r="B14" s="64"/>
      <c r="C14" s="62"/>
      <c r="D14" s="62"/>
      <c r="E14" s="59">
        <v>5</v>
      </c>
      <c r="F14" s="45"/>
      <c r="G14" s="45">
        <f t="shared" si="2"/>
        <v>0</v>
      </c>
      <c r="H14" s="45">
        <f t="shared" si="3"/>
        <v>0</v>
      </c>
    </row>
    <row r="15" spans="1:8" ht="17.25" customHeight="1">
      <c r="A15" s="87"/>
      <c r="B15" s="64"/>
      <c r="C15" s="62"/>
      <c r="D15" s="62"/>
      <c r="E15" s="59">
        <v>10</v>
      </c>
      <c r="F15" s="45"/>
      <c r="G15" s="45">
        <f t="shared" si="2"/>
        <v>0</v>
      </c>
      <c r="H15" s="45">
        <f t="shared" si="3"/>
        <v>0</v>
      </c>
    </row>
    <row r="16" spans="1:8" ht="11.25">
      <c r="A16" s="87" t="s">
        <v>104</v>
      </c>
      <c r="B16" s="64">
        <v>0.2</v>
      </c>
      <c r="C16" s="62" t="e">
        <f>AVERAGE(F16:F18)</f>
        <v>#DIV/0!</v>
      </c>
      <c r="D16" s="62" t="e">
        <f>+C16*B16</f>
        <v>#DIV/0!</v>
      </c>
      <c r="E16" s="44">
        <v>1</v>
      </c>
      <c r="F16" s="45"/>
      <c r="G16" s="45">
        <f t="shared" si="0"/>
        <v>0</v>
      </c>
      <c r="H16" s="45">
        <f t="shared" si="1"/>
        <v>0</v>
      </c>
    </row>
    <row r="17" spans="1:8" ht="15" customHeight="1">
      <c r="A17" s="87"/>
      <c r="B17" s="64"/>
      <c r="C17" s="62"/>
      <c r="D17" s="62"/>
      <c r="E17" s="44">
        <v>5</v>
      </c>
      <c r="F17" s="45"/>
      <c r="G17" s="45">
        <f t="shared" si="0"/>
        <v>0</v>
      </c>
      <c r="H17" s="45">
        <f t="shared" si="1"/>
        <v>0</v>
      </c>
    </row>
    <row r="18" spans="1:8" ht="11.25">
      <c r="A18" s="87"/>
      <c r="B18" s="64"/>
      <c r="C18" s="62"/>
      <c r="D18" s="62"/>
      <c r="E18" s="44">
        <v>10</v>
      </c>
      <c r="F18" s="45"/>
      <c r="G18" s="45">
        <f t="shared" si="0"/>
        <v>0</v>
      </c>
      <c r="H18" s="45">
        <f t="shared" si="1"/>
        <v>0</v>
      </c>
    </row>
    <row r="19" spans="1:8" s="5" customFormat="1" ht="11.25">
      <c r="A19" s="87" t="s">
        <v>52</v>
      </c>
      <c r="B19" s="64">
        <v>0.05</v>
      </c>
      <c r="C19" s="62" t="e">
        <f>AVERAGE(F19:F21)</f>
        <v>#DIV/0!</v>
      </c>
      <c r="D19" s="62" t="e">
        <f>+C19*B19</f>
        <v>#DIV/0!</v>
      </c>
      <c r="E19" s="44">
        <v>1</v>
      </c>
      <c r="F19" s="45"/>
      <c r="G19" s="45">
        <f t="shared" si="0"/>
        <v>0</v>
      </c>
      <c r="H19" s="45">
        <f t="shared" si="1"/>
        <v>0</v>
      </c>
    </row>
    <row r="20" spans="1:8" s="5" customFormat="1" ht="11.25">
      <c r="A20" s="87"/>
      <c r="B20" s="64"/>
      <c r="C20" s="62"/>
      <c r="D20" s="62"/>
      <c r="E20" s="44">
        <v>5</v>
      </c>
      <c r="F20" s="45"/>
      <c r="G20" s="45">
        <f t="shared" si="0"/>
        <v>0</v>
      </c>
      <c r="H20" s="45">
        <f t="shared" si="1"/>
        <v>0</v>
      </c>
    </row>
    <row r="21" spans="1:8" s="5" customFormat="1" ht="11.25">
      <c r="A21" s="87"/>
      <c r="B21" s="64"/>
      <c r="C21" s="62"/>
      <c r="D21" s="62"/>
      <c r="E21" s="44">
        <v>10</v>
      </c>
      <c r="F21" s="45"/>
      <c r="G21" s="45">
        <f t="shared" si="0"/>
        <v>0</v>
      </c>
      <c r="H21" s="45">
        <f t="shared" si="1"/>
        <v>0</v>
      </c>
    </row>
    <row r="22" spans="1:8" ht="11.25">
      <c r="A22" s="87" t="s">
        <v>54</v>
      </c>
      <c r="B22" s="64">
        <v>0.04</v>
      </c>
      <c r="C22" s="62" t="e">
        <f>AVERAGE(F22:F23)</f>
        <v>#DIV/0!</v>
      </c>
      <c r="D22" s="62" t="e">
        <f>+C22*B22</f>
        <v>#DIV/0!</v>
      </c>
      <c r="E22" s="44">
        <v>1</v>
      </c>
      <c r="F22" s="45"/>
      <c r="G22" s="45">
        <f t="shared" si="0"/>
        <v>0</v>
      </c>
      <c r="H22" s="45">
        <f t="shared" si="1"/>
        <v>0</v>
      </c>
    </row>
    <row r="23" spans="1:8" ht="11.25">
      <c r="A23" s="87"/>
      <c r="B23" s="64"/>
      <c r="C23" s="62"/>
      <c r="D23" s="62"/>
      <c r="E23" s="44">
        <v>2</v>
      </c>
      <c r="F23" s="45"/>
      <c r="G23" s="45">
        <f t="shared" si="0"/>
        <v>0</v>
      </c>
      <c r="H23" s="45">
        <f t="shared" si="1"/>
        <v>0</v>
      </c>
    </row>
    <row r="24" spans="1:8" ht="11.25">
      <c r="A24" s="84" t="s">
        <v>118</v>
      </c>
      <c r="B24" s="64">
        <v>0.03</v>
      </c>
      <c r="C24" s="62" t="e">
        <f>AVERAGE(F24:F25)</f>
        <v>#DIV/0!</v>
      </c>
      <c r="D24" s="62" t="e">
        <f>+C24*B24</f>
        <v>#DIV/0!</v>
      </c>
      <c r="E24" s="44">
        <v>1</v>
      </c>
      <c r="F24" s="45"/>
      <c r="G24" s="45">
        <f>+F24*0.19</f>
        <v>0</v>
      </c>
      <c r="H24" s="45">
        <f>F24+G24</f>
        <v>0</v>
      </c>
    </row>
    <row r="25" spans="1:8" ht="11.25">
      <c r="A25" s="86"/>
      <c r="B25" s="64"/>
      <c r="C25" s="62"/>
      <c r="D25" s="62"/>
      <c r="E25" s="44">
        <v>2</v>
      </c>
      <c r="F25" s="45"/>
      <c r="G25" s="45">
        <f>+F25*0.19</f>
        <v>0</v>
      </c>
      <c r="H25" s="45">
        <f>F25+G25</f>
        <v>0</v>
      </c>
    </row>
    <row r="26" spans="1:8" ht="21.75" customHeight="1">
      <c r="A26" s="87" t="s">
        <v>107</v>
      </c>
      <c r="B26" s="64">
        <v>0.05</v>
      </c>
      <c r="C26" s="62" t="e">
        <f>AVERAGE(F26:F27)</f>
        <v>#DIV/0!</v>
      </c>
      <c r="D26" s="62" t="e">
        <f>+C26*B26</f>
        <v>#DIV/0!</v>
      </c>
      <c r="E26" s="44">
        <v>1</v>
      </c>
      <c r="F26" s="45"/>
      <c r="G26" s="45">
        <f t="shared" si="0"/>
        <v>0</v>
      </c>
      <c r="H26" s="45">
        <f t="shared" si="1"/>
        <v>0</v>
      </c>
    </row>
    <row r="27" spans="1:8" ht="19.5" customHeight="1">
      <c r="A27" s="87"/>
      <c r="B27" s="64"/>
      <c r="C27" s="62"/>
      <c r="D27" s="62"/>
      <c r="E27" s="44">
        <v>2</v>
      </c>
      <c r="F27" s="45"/>
      <c r="G27" s="45">
        <f t="shared" si="0"/>
        <v>0</v>
      </c>
      <c r="H27" s="45">
        <f t="shared" si="1"/>
        <v>0</v>
      </c>
    </row>
    <row r="28" spans="1:8" s="5" customFormat="1" ht="32.25" customHeight="1">
      <c r="A28" s="39" t="s">
        <v>108</v>
      </c>
      <c r="B28" s="40">
        <v>0.05</v>
      </c>
      <c r="C28" s="38" t="e">
        <f>AVERAGE(F28)</f>
        <v>#DIV/0!</v>
      </c>
      <c r="D28" s="38" t="e">
        <f>+B28*C28</f>
        <v>#DIV/0!</v>
      </c>
      <c r="E28" s="44">
        <v>1</v>
      </c>
      <c r="F28" s="45"/>
      <c r="G28" s="45">
        <f t="shared" si="0"/>
        <v>0</v>
      </c>
      <c r="H28" s="45">
        <f aca="true" t="shared" si="4" ref="H28:H36">F28+G28</f>
        <v>0</v>
      </c>
    </row>
    <row r="29" spans="1:8" s="5" customFormat="1" ht="15" customHeight="1">
      <c r="A29" s="84" t="s">
        <v>111</v>
      </c>
      <c r="B29" s="71">
        <v>0.05</v>
      </c>
      <c r="C29" s="92" t="e">
        <f>AVERAGE(F29:F31)</f>
        <v>#DIV/0!</v>
      </c>
      <c r="D29" s="92" t="e">
        <f>+C29*B29</f>
        <v>#DIV/0!</v>
      </c>
      <c r="E29" s="44">
        <v>1</v>
      </c>
      <c r="F29" s="45"/>
      <c r="G29" s="45">
        <f t="shared" si="0"/>
        <v>0</v>
      </c>
      <c r="H29" s="45">
        <f t="shared" si="4"/>
        <v>0</v>
      </c>
    </row>
    <row r="30" spans="1:8" s="5" customFormat="1" ht="15" customHeight="1">
      <c r="A30" s="85"/>
      <c r="B30" s="72"/>
      <c r="C30" s="93"/>
      <c r="D30" s="93"/>
      <c r="E30" s="44">
        <v>2</v>
      </c>
      <c r="F30" s="45"/>
      <c r="G30" s="45">
        <f t="shared" si="0"/>
        <v>0</v>
      </c>
      <c r="H30" s="45">
        <f t="shared" si="4"/>
        <v>0</v>
      </c>
    </row>
    <row r="31" spans="1:8" s="5" customFormat="1" ht="15" customHeight="1">
      <c r="A31" s="86"/>
      <c r="B31" s="73"/>
      <c r="C31" s="94"/>
      <c r="D31" s="94"/>
      <c r="E31" s="44">
        <v>3</v>
      </c>
      <c r="F31" s="45"/>
      <c r="G31" s="45">
        <f t="shared" si="0"/>
        <v>0</v>
      </c>
      <c r="H31" s="45">
        <f t="shared" si="4"/>
        <v>0</v>
      </c>
    </row>
    <row r="32" spans="1:8" s="5" customFormat="1" ht="33.75">
      <c r="A32" s="24" t="s">
        <v>109</v>
      </c>
      <c r="B32" s="14">
        <v>0.05</v>
      </c>
      <c r="C32" s="38" t="e">
        <f>AVERAGE(F32)</f>
        <v>#DIV/0!</v>
      </c>
      <c r="D32" s="38" t="e">
        <f>+B32*C32</f>
        <v>#DIV/0!</v>
      </c>
      <c r="E32" s="44">
        <v>1</v>
      </c>
      <c r="F32" s="45"/>
      <c r="G32" s="45">
        <f t="shared" si="0"/>
        <v>0</v>
      </c>
      <c r="H32" s="45">
        <f t="shared" si="4"/>
        <v>0</v>
      </c>
    </row>
    <row r="33" spans="1:8" s="5" customFormat="1" ht="11.25">
      <c r="A33" s="87" t="s">
        <v>43</v>
      </c>
      <c r="B33" s="64">
        <v>0.03</v>
      </c>
      <c r="C33" s="88" t="e">
        <f>AVERAGE(F33:F36)</f>
        <v>#DIV/0!</v>
      </c>
      <c r="D33" s="88" t="e">
        <f>+C33*B33</f>
        <v>#DIV/0!</v>
      </c>
      <c r="E33" s="42">
        <v>1</v>
      </c>
      <c r="F33" s="45"/>
      <c r="G33" s="45">
        <f t="shared" si="0"/>
        <v>0</v>
      </c>
      <c r="H33" s="45">
        <f t="shared" si="4"/>
        <v>0</v>
      </c>
    </row>
    <row r="34" spans="1:8" s="5" customFormat="1" ht="11.25">
      <c r="A34" s="87"/>
      <c r="B34" s="64"/>
      <c r="C34" s="88"/>
      <c r="D34" s="88"/>
      <c r="E34" s="42">
        <v>3</v>
      </c>
      <c r="F34" s="45"/>
      <c r="G34" s="45">
        <f t="shared" si="0"/>
        <v>0</v>
      </c>
      <c r="H34" s="45">
        <f t="shared" si="4"/>
        <v>0</v>
      </c>
    </row>
    <row r="35" spans="1:8" s="5" customFormat="1" ht="11.25">
      <c r="A35" s="87"/>
      <c r="B35" s="64"/>
      <c r="C35" s="88"/>
      <c r="D35" s="88"/>
      <c r="E35" s="42">
        <v>5</v>
      </c>
      <c r="F35" s="45"/>
      <c r="G35" s="45">
        <f t="shared" si="0"/>
        <v>0</v>
      </c>
      <c r="H35" s="45">
        <f t="shared" si="4"/>
        <v>0</v>
      </c>
    </row>
    <row r="36" spans="1:8" s="5" customFormat="1" ht="11.25">
      <c r="A36" s="87"/>
      <c r="B36" s="64"/>
      <c r="C36" s="88"/>
      <c r="D36" s="88"/>
      <c r="E36" s="42">
        <v>10</v>
      </c>
      <c r="F36" s="45"/>
      <c r="G36" s="45">
        <f t="shared" si="0"/>
        <v>0</v>
      </c>
      <c r="H36" s="45">
        <f t="shared" si="4"/>
        <v>0</v>
      </c>
    </row>
    <row r="37" spans="1:8" ht="15" customHeight="1">
      <c r="A37" s="57" t="s">
        <v>49</v>
      </c>
      <c r="B37" s="55">
        <f>SUM(B4:B36)</f>
        <v>1.0000000000000002</v>
      </c>
      <c r="C37" s="60" t="e">
        <f>SUM(C4:C36)</f>
        <v>#DIV/0!</v>
      </c>
      <c r="D37" s="60" t="e">
        <f>SUM(D4:D36)</f>
        <v>#DIV/0!</v>
      </c>
      <c r="E37" s="20"/>
      <c r="F37" s="21"/>
      <c r="G37" s="21"/>
      <c r="H37" s="21"/>
    </row>
    <row r="39" spans="1:8" ht="61.5" customHeight="1">
      <c r="A39" s="89" t="s">
        <v>127</v>
      </c>
      <c r="B39" s="90"/>
      <c r="C39" s="90"/>
      <c r="D39" s="90"/>
      <c r="E39" s="90"/>
      <c r="F39" s="90"/>
      <c r="G39" s="90"/>
      <c r="H39" s="90"/>
    </row>
    <row r="41" spans="1:4" ht="15">
      <c r="A41" t="s">
        <v>112</v>
      </c>
      <c r="B41" s="61"/>
      <c r="C41" s="61"/>
      <c r="D41" s="61"/>
    </row>
    <row r="42" spans="1:4" ht="15">
      <c r="A42" t="s">
        <v>113</v>
      </c>
      <c r="B42" s="61"/>
      <c r="C42" s="61"/>
      <c r="D42" s="61"/>
    </row>
    <row r="43" spans="1:4" ht="15">
      <c r="A43" t="s">
        <v>115</v>
      </c>
      <c r="B43" s="61"/>
      <c r="C43" s="61"/>
      <c r="D43" s="61"/>
    </row>
    <row r="44" spans="1:4" ht="15">
      <c r="A44" t="s">
        <v>114</v>
      </c>
      <c r="B44" s="61"/>
      <c r="C44" s="61"/>
      <c r="D44" s="61"/>
    </row>
  </sheetData>
  <sheetProtection/>
  <mergeCells count="50">
    <mergeCell ref="A1:H1"/>
    <mergeCell ref="B29:B31"/>
    <mergeCell ref="C29:C31"/>
    <mergeCell ref="D29:D31"/>
    <mergeCell ref="B7:B9"/>
    <mergeCell ref="C7:C9"/>
    <mergeCell ref="A4:A6"/>
    <mergeCell ref="B4:B6"/>
    <mergeCell ref="C4:C6"/>
    <mergeCell ref="D4:D6"/>
    <mergeCell ref="D22:D23"/>
    <mergeCell ref="A19:A21"/>
    <mergeCell ref="B19:B21"/>
    <mergeCell ref="C16:C18"/>
    <mergeCell ref="A7:A9"/>
    <mergeCell ref="A10:A12"/>
    <mergeCell ref="B10:B12"/>
    <mergeCell ref="C10:C12"/>
    <mergeCell ref="D10:D12"/>
    <mergeCell ref="D7:D9"/>
    <mergeCell ref="B22:B23"/>
    <mergeCell ref="A39:H39"/>
    <mergeCell ref="A24:A25"/>
    <mergeCell ref="B24:B25"/>
    <mergeCell ref="C24:C25"/>
    <mergeCell ref="A16:A18"/>
    <mergeCell ref="A22:A23"/>
    <mergeCell ref="B16:B18"/>
    <mergeCell ref="D16:D18"/>
    <mergeCell ref="C22:C23"/>
    <mergeCell ref="D19:D21"/>
    <mergeCell ref="B33:B36"/>
    <mergeCell ref="C33:C36"/>
    <mergeCell ref="B44:D44"/>
    <mergeCell ref="D33:D36"/>
    <mergeCell ref="B42:D42"/>
    <mergeCell ref="B43:D43"/>
    <mergeCell ref="B26:B27"/>
    <mergeCell ref="C26:C27"/>
    <mergeCell ref="D26:D27"/>
    <mergeCell ref="A29:A31"/>
    <mergeCell ref="A26:A27"/>
    <mergeCell ref="B41:D41"/>
    <mergeCell ref="A13:A15"/>
    <mergeCell ref="B13:B15"/>
    <mergeCell ref="C13:C15"/>
    <mergeCell ref="D13:D15"/>
    <mergeCell ref="A33:A36"/>
    <mergeCell ref="D24:D25"/>
    <mergeCell ref="C19:C21"/>
  </mergeCells>
  <printOptions/>
  <pageMargins left="0.7" right="0.7" top="0.75" bottom="0.75" header="0.3" footer="0.3"/>
  <pageSetup horizontalDpi="600" verticalDpi="60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zoomScale="130" zoomScaleNormal="130" workbookViewId="0" topLeftCell="A82">
      <selection activeCell="E16" sqref="E16:E18"/>
    </sheetView>
  </sheetViews>
  <sheetFormatPr defaultColWidth="11.421875" defaultRowHeight="15"/>
  <cols>
    <col min="1" max="1" width="23.28125" style="1" customWidth="1"/>
    <col min="2" max="2" width="8.28125" style="1" bestFit="1" customWidth="1"/>
    <col min="3" max="3" width="10.00390625" style="1" bestFit="1" customWidth="1"/>
    <col min="4" max="4" width="8.57421875" style="1" customWidth="1"/>
    <col min="5" max="5" width="22.57421875" style="1" customWidth="1"/>
    <col min="6" max="6" width="10.421875" style="32" bestFit="1" customWidth="1"/>
    <col min="7" max="7" width="9.8515625" style="32" bestFit="1" customWidth="1"/>
    <col min="8" max="8" width="9.00390625" style="32" bestFit="1" customWidth="1"/>
    <col min="9" max="9" width="9.8515625" style="32" bestFit="1" customWidth="1"/>
    <col min="10" max="16384" width="11.421875" style="1" customWidth="1"/>
  </cols>
  <sheetData>
    <row r="1" spans="1:9" ht="12">
      <c r="A1" s="115" t="s">
        <v>40</v>
      </c>
      <c r="B1" s="115"/>
      <c r="C1" s="115"/>
      <c r="D1" s="115"/>
      <c r="E1" s="115"/>
      <c r="F1" s="115"/>
      <c r="G1" s="115"/>
      <c r="H1" s="115"/>
      <c r="I1" s="115"/>
    </row>
    <row r="2" spans="1:9" ht="12">
      <c r="A2" s="17"/>
      <c r="B2" s="17"/>
      <c r="C2" s="17"/>
      <c r="D2" s="17"/>
      <c r="E2" s="17"/>
      <c r="F2" s="27"/>
      <c r="G2" s="27"/>
      <c r="H2" s="27"/>
      <c r="I2" s="27"/>
    </row>
    <row r="3" spans="1:9" ht="33.75">
      <c r="A3" s="49" t="s">
        <v>120</v>
      </c>
      <c r="B3" s="49" t="s">
        <v>47</v>
      </c>
      <c r="C3" s="49" t="s">
        <v>51</v>
      </c>
      <c r="D3" s="49" t="s">
        <v>48</v>
      </c>
      <c r="E3" s="50" t="s">
        <v>0</v>
      </c>
      <c r="F3" s="50" t="s">
        <v>1</v>
      </c>
      <c r="G3" s="49" t="s">
        <v>41</v>
      </c>
      <c r="H3" s="50" t="s">
        <v>2</v>
      </c>
      <c r="I3" s="49" t="s">
        <v>45</v>
      </c>
    </row>
    <row r="4" spans="1:9" ht="12">
      <c r="A4" s="101" t="s">
        <v>100</v>
      </c>
      <c r="B4" s="103">
        <v>0.07</v>
      </c>
      <c r="C4" s="105" t="e">
        <f>+AVERAGE(G4:G9)</f>
        <v>#DIV/0!</v>
      </c>
      <c r="D4" s="105" t="e">
        <f>+C4*B4</f>
        <v>#DIV/0!</v>
      </c>
      <c r="E4" s="101" t="s">
        <v>101</v>
      </c>
      <c r="F4" s="25" t="s">
        <v>3</v>
      </c>
      <c r="G4" s="33"/>
      <c r="H4" s="33">
        <f>+G4*0.19</f>
        <v>0</v>
      </c>
      <c r="I4" s="33">
        <f>+H4+G4</f>
        <v>0</v>
      </c>
    </row>
    <row r="5" spans="1:9" ht="12">
      <c r="A5" s="101"/>
      <c r="B5" s="103"/>
      <c r="C5" s="105"/>
      <c r="D5" s="105"/>
      <c r="E5" s="101"/>
      <c r="F5" s="25" t="s">
        <v>4</v>
      </c>
      <c r="G5" s="33"/>
      <c r="H5" s="33">
        <f aca="true" t="shared" si="0" ref="H5:H65">+G5*0.19</f>
        <v>0</v>
      </c>
      <c r="I5" s="33">
        <f aca="true" t="shared" si="1" ref="I5:I27">+H5+G5</f>
        <v>0</v>
      </c>
    </row>
    <row r="6" spans="1:9" ht="12">
      <c r="A6" s="101"/>
      <c r="B6" s="103"/>
      <c r="C6" s="105"/>
      <c r="D6" s="105"/>
      <c r="E6" s="101"/>
      <c r="F6" s="25" t="s">
        <v>5</v>
      </c>
      <c r="G6" s="33"/>
      <c r="H6" s="33">
        <f t="shared" si="0"/>
        <v>0</v>
      </c>
      <c r="I6" s="33">
        <f t="shared" si="1"/>
        <v>0</v>
      </c>
    </row>
    <row r="7" spans="1:9" ht="12">
      <c r="A7" s="101"/>
      <c r="B7" s="103"/>
      <c r="C7" s="105"/>
      <c r="D7" s="105"/>
      <c r="E7" s="101"/>
      <c r="F7" s="25" t="s">
        <v>6</v>
      </c>
      <c r="G7" s="33"/>
      <c r="H7" s="33">
        <f t="shared" si="0"/>
        <v>0</v>
      </c>
      <c r="I7" s="33">
        <f t="shared" si="1"/>
        <v>0</v>
      </c>
    </row>
    <row r="8" spans="1:9" ht="12">
      <c r="A8" s="101"/>
      <c r="B8" s="103"/>
      <c r="C8" s="105"/>
      <c r="D8" s="105"/>
      <c r="E8" s="101"/>
      <c r="F8" s="25" t="s">
        <v>7</v>
      </c>
      <c r="G8" s="33"/>
      <c r="H8" s="33">
        <f t="shared" si="0"/>
        <v>0</v>
      </c>
      <c r="I8" s="33">
        <f t="shared" si="1"/>
        <v>0</v>
      </c>
    </row>
    <row r="9" spans="1:9" ht="12" customHeight="1">
      <c r="A9" s="101"/>
      <c r="B9" s="103"/>
      <c r="C9" s="105"/>
      <c r="D9" s="105"/>
      <c r="E9" s="101"/>
      <c r="F9" s="25" t="s">
        <v>8</v>
      </c>
      <c r="G9" s="33"/>
      <c r="H9" s="33">
        <f t="shared" si="0"/>
        <v>0</v>
      </c>
      <c r="I9" s="33">
        <f t="shared" si="1"/>
        <v>0</v>
      </c>
    </row>
    <row r="10" spans="1:9" ht="12" customHeight="1">
      <c r="A10" s="107" t="s">
        <v>99</v>
      </c>
      <c r="B10" s="114">
        <v>0.07</v>
      </c>
      <c r="C10" s="117" t="e">
        <f>+AVERAGE(G10:G12)</f>
        <v>#DIV/0!</v>
      </c>
      <c r="D10" s="117" t="e">
        <f>+C10*B10</f>
        <v>#DIV/0!</v>
      </c>
      <c r="E10" s="107" t="s">
        <v>87</v>
      </c>
      <c r="F10" s="25">
        <v>1</v>
      </c>
      <c r="G10" s="33"/>
      <c r="H10" s="33">
        <f t="shared" si="0"/>
        <v>0</v>
      </c>
      <c r="I10" s="33">
        <f>+H10+G10</f>
        <v>0</v>
      </c>
    </row>
    <row r="11" spans="1:9" ht="12" customHeight="1">
      <c r="A11" s="108"/>
      <c r="B11" s="116"/>
      <c r="C11" s="118"/>
      <c r="D11" s="118"/>
      <c r="E11" s="108"/>
      <c r="F11" s="25">
        <v>2</v>
      </c>
      <c r="G11" s="33"/>
      <c r="H11" s="33">
        <f t="shared" si="0"/>
        <v>0</v>
      </c>
      <c r="I11" s="33">
        <f>+H11+G11</f>
        <v>0</v>
      </c>
    </row>
    <row r="12" spans="1:9" ht="20.25" customHeight="1">
      <c r="A12" s="100"/>
      <c r="B12" s="102"/>
      <c r="C12" s="119"/>
      <c r="D12" s="119"/>
      <c r="E12" s="100"/>
      <c r="F12" s="25">
        <v>3</v>
      </c>
      <c r="G12" s="33"/>
      <c r="H12" s="33">
        <f t="shared" si="0"/>
        <v>0</v>
      </c>
      <c r="I12" s="33">
        <f>+H12+G12</f>
        <v>0</v>
      </c>
    </row>
    <row r="13" spans="1:9" ht="12">
      <c r="A13" s="101" t="s">
        <v>59</v>
      </c>
      <c r="B13" s="103">
        <v>0.03</v>
      </c>
      <c r="C13" s="105" t="e">
        <f>+AVERAGE(G13:G21)</f>
        <v>#DIV/0!</v>
      </c>
      <c r="D13" s="105" t="e">
        <f>+C13*B13</f>
        <v>#DIV/0!</v>
      </c>
      <c r="E13" s="101" t="s">
        <v>9</v>
      </c>
      <c r="F13" s="25" t="s">
        <v>10</v>
      </c>
      <c r="G13" s="33"/>
      <c r="H13" s="33">
        <f t="shared" si="0"/>
        <v>0</v>
      </c>
      <c r="I13" s="33">
        <f t="shared" si="1"/>
        <v>0</v>
      </c>
    </row>
    <row r="14" spans="1:9" ht="12">
      <c r="A14" s="101"/>
      <c r="B14" s="103"/>
      <c r="C14" s="105"/>
      <c r="D14" s="105"/>
      <c r="E14" s="101"/>
      <c r="F14" s="25" t="s">
        <v>11</v>
      </c>
      <c r="G14" s="33"/>
      <c r="H14" s="33">
        <f t="shared" si="0"/>
        <v>0</v>
      </c>
      <c r="I14" s="33">
        <f t="shared" si="1"/>
        <v>0</v>
      </c>
    </row>
    <row r="15" spans="1:9" ht="12">
      <c r="A15" s="101"/>
      <c r="B15" s="103"/>
      <c r="C15" s="105"/>
      <c r="D15" s="105"/>
      <c r="E15" s="101"/>
      <c r="F15" s="25" t="s">
        <v>12</v>
      </c>
      <c r="G15" s="33"/>
      <c r="H15" s="33">
        <f t="shared" si="0"/>
        <v>0</v>
      </c>
      <c r="I15" s="33">
        <f t="shared" si="1"/>
        <v>0</v>
      </c>
    </row>
    <row r="16" spans="1:9" ht="12">
      <c r="A16" s="101"/>
      <c r="B16" s="103"/>
      <c r="C16" s="105"/>
      <c r="D16" s="105"/>
      <c r="E16" s="101" t="s">
        <v>14</v>
      </c>
      <c r="F16" s="25" t="s">
        <v>10</v>
      </c>
      <c r="G16" s="33"/>
      <c r="H16" s="33">
        <f t="shared" si="0"/>
        <v>0</v>
      </c>
      <c r="I16" s="33">
        <f t="shared" si="1"/>
        <v>0</v>
      </c>
    </row>
    <row r="17" spans="1:9" ht="12">
      <c r="A17" s="101"/>
      <c r="B17" s="103"/>
      <c r="C17" s="105"/>
      <c r="D17" s="105"/>
      <c r="E17" s="101"/>
      <c r="F17" s="25" t="s">
        <v>11</v>
      </c>
      <c r="G17" s="33"/>
      <c r="H17" s="33">
        <f t="shared" si="0"/>
        <v>0</v>
      </c>
      <c r="I17" s="33">
        <f t="shared" si="1"/>
        <v>0</v>
      </c>
    </row>
    <row r="18" spans="1:9" ht="12">
      <c r="A18" s="101"/>
      <c r="B18" s="103"/>
      <c r="C18" s="105"/>
      <c r="D18" s="105"/>
      <c r="E18" s="101"/>
      <c r="F18" s="25" t="s">
        <v>12</v>
      </c>
      <c r="G18" s="33"/>
      <c r="H18" s="33">
        <f t="shared" si="0"/>
        <v>0</v>
      </c>
      <c r="I18" s="33">
        <f t="shared" si="1"/>
        <v>0</v>
      </c>
    </row>
    <row r="19" spans="1:9" ht="12">
      <c r="A19" s="101"/>
      <c r="B19" s="103"/>
      <c r="C19" s="105"/>
      <c r="D19" s="105"/>
      <c r="E19" s="101" t="s">
        <v>13</v>
      </c>
      <c r="F19" s="25" t="s">
        <v>10</v>
      </c>
      <c r="G19" s="33"/>
      <c r="H19" s="33">
        <f t="shared" si="0"/>
        <v>0</v>
      </c>
      <c r="I19" s="33">
        <f t="shared" si="1"/>
        <v>0</v>
      </c>
    </row>
    <row r="20" spans="1:9" ht="12">
      <c r="A20" s="101"/>
      <c r="B20" s="103"/>
      <c r="C20" s="105"/>
      <c r="D20" s="105"/>
      <c r="E20" s="101"/>
      <c r="F20" s="25" t="s">
        <v>11</v>
      </c>
      <c r="G20" s="33"/>
      <c r="H20" s="33">
        <f t="shared" si="0"/>
        <v>0</v>
      </c>
      <c r="I20" s="33">
        <f t="shared" si="1"/>
        <v>0</v>
      </c>
    </row>
    <row r="21" spans="1:9" ht="12" customHeight="1">
      <c r="A21" s="101"/>
      <c r="B21" s="103"/>
      <c r="C21" s="105"/>
      <c r="D21" s="105"/>
      <c r="E21" s="101"/>
      <c r="F21" s="25" t="s">
        <v>12</v>
      </c>
      <c r="G21" s="33"/>
      <c r="H21" s="33">
        <f t="shared" si="0"/>
        <v>0</v>
      </c>
      <c r="I21" s="33">
        <f t="shared" si="1"/>
        <v>0</v>
      </c>
    </row>
    <row r="22" spans="1:9" ht="12" customHeight="1">
      <c r="A22" s="107" t="s">
        <v>60</v>
      </c>
      <c r="B22" s="103">
        <v>0.03</v>
      </c>
      <c r="C22" s="105" t="e">
        <f>+AVERAGE(G22:G26)</f>
        <v>#DIV/0!</v>
      </c>
      <c r="D22" s="105" t="e">
        <f>+C22*B22</f>
        <v>#DIV/0!</v>
      </c>
      <c r="E22" s="109" t="s">
        <v>39</v>
      </c>
      <c r="F22" s="25" t="s">
        <v>96</v>
      </c>
      <c r="G22" s="33"/>
      <c r="H22" s="33">
        <f t="shared" si="0"/>
        <v>0</v>
      </c>
      <c r="I22" s="33">
        <f t="shared" si="1"/>
        <v>0</v>
      </c>
    </row>
    <row r="23" spans="1:9" ht="12">
      <c r="A23" s="108"/>
      <c r="B23" s="103"/>
      <c r="C23" s="105"/>
      <c r="D23" s="105"/>
      <c r="E23" s="109"/>
      <c r="F23" s="25" t="s">
        <v>97</v>
      </c>
      <c r="G23" s="33"/>
      <c r="H23" s="33">
        <f t="shared" si="0"/>
        <v>0</v>
      </c>
      <c r="I23" s="33">
        <f t="shared" si="1"/>
        <v>0</v>
      </c>
    </row>
    <row r="24" spans="1:9" ht="12">
      <c r="A24" s="108"/>
      <c r="B24" s="103"/>
      <c r="C24" s="105"/>
      <c r="D24" s="105"/>
      <c r="E24" s="109"/>
      <c r="F24" s="25" t="s">
        <v>98</v>
      </c>
      <c r="G24" s="33"/>
      <c r="H24" s="33">
        <f t="shared" si="0"/>
        <v>0</v>
      </c>
      <c r="I24" s="33">
        <f t="shared" si="1"/>
        <v>0</v>
      </c>
    </row>
    <row r="25" spans="1:9" ht="12">
      <c r="A25" s="108"/>
      <c r="B25" s="103"/>
      <c r="C25" s="105"/>
      <c r="D25" s="105"/>
      <c r="E25" s="109"/>
      <c r="F25" s="25" t="s">
        <v>94</v>
      </c>
      <c r="G25" s="33"/>
      <c r="H25" s="33">
        <f t="shared" si="0"/>
        <v>0</v>
      </c>
      <c r="I25" s="33">
        <f>+H25+G25</f>
        <v>0</v>
      </c>
    </row>
    <row r="26" spans="1:9" ht="12">
      <c r="A26" s="100"/>
      <c r="B26" s="103"/>
      <c r="C26" s="105"/>
      <c r="D26" s="105"/>
      <c r="E26" s="109"/>
      <c r="F26" s="25" t="s">
        <v>95</v>
      </c>
      <c r="G26" s="33"/>
      <c r="H26" s="33">
        <f t="shared" si="0"/>
        <v>0</v>
      </c>
      <c r="I26" s="33">
        <f t="shared" si="1"/>
        <v>0</v>
      </c>
    </row>
    <row r="27" spans="1:9" ht="12">
      <c r="A27" s="101" t="s">
        <v>58</v>
      </c>
      <c r="B27" s="103">
        <v>0.03</v>
      </c>
      <c r="C27" s="105" t="e">
        <f>+AVERAGE(G27:G32)</f>
        <v>#DIV/0!</v>
      </c>
      <c r="D27" s="105" t="e">
        <f>+C27*B27</f>
        <v>#DIV/0!</v>
      </c>
      <c r="E27" s="101" t="s">
        <v>15</v>
      </c>
      <c r="F27" s="25">
        <v>1</v>
      </c>
      <c r="G27" s="33"/>
      <c r="H27" s="33">
        <f t="shared" si="0"/>
        <v>0</v>
      </c>
      <c r="I27" s="33">
        <f t="shared" si="1"/>
        <v>0</v>
      </c>
    </row>
    <row r="28" spans="1:9" ht="12">
      <c r="A28" s="101"/>
      <c r="B28" s="103"/>
      <c r="C28" s="105"/>
      <c r="D28" s="105"/>
      <c r="E28" s="101"/>
      <c r="F28" s="25">
        <v>3</v>
      </c>
      <c r="G28" s="33"/>
      <c r="H28" s="33">
        <f t="shared" si="0"/>
        <v>0</v>
      </c>
      <c r="I28" s="33">
        <f aca="true" t="shared" si="2" ref="I28:I61">+H28+G28</f>
        <v>0</v>
      </c>
    </row>
    <row r="29" spans="1:9" ht="12">
      <c r="A29" s="101"/>
      <c r="B29" s="103"/>
      <c r="C29" s="105"/>
      <c r="D29" s="105"/>
      <c r="E29" s="101" t="s">
        <v>16</v>
      </c>
      <c r="F29" s="25">
        <v>1</v>
      </c>
      <c r="G29" s="33"/>
      <c r="H29" s="33">
        <f t="shared" si="0"/>
        <v>0</v>
      </c>
      <c r="I29" s="33">
        <f t="shared" si="2"/>
        <v>0</v>
      </c>
    </row>
    <row r="30" spans="1:9" ht="12">
      <c r="A30" s="101"/>
      <c r="B30" s="103"/>
      <c r="C30" s="105"/>
      <c r="D30" s="105"/>
      <c r="E30" s="101"/>
      <c r="F30" s="25">
        <v>3</v>
      </c>
      <c r="G30" s="33"/>
      <c r="H30" s="33">
        <f t="shared" si="0"/>
        <v>0</v>
      </c>
      <c r="I30" s="33">
        <f t="shared" si="2"/>
        <v>0</v>
      </c>
    </row>
    <row r="31" spans="1:9" ht="12">
      <c r="A31" s="101"/>
      <c r="B31" s="103"/>
      <c r="C31" s="105"/>
      <c r="D31" s="105"/>
      <c r="E31" s="101" t="s">
        <v>17</v>
      </c>
      <c r="F31" s="25">
        <v>1</v>
      </c>
      <c r="G31" s="33"/>
      <c r="H31" s="33">
        <f t="shared" si="0"/>
        <v>0</v>
      </c>
      <c r="I31" s="33">
        <f t="shared" si="2"/>
        <v>0</v>
      </c>
    </row>
    <row r="32" spans="1:9" ht="12">
      <c r="A32" s="107"/>
      <c r="B32" s="114"/>
      <c r="C32" s="110"/>
      <c r="D32" s="110"/>
      <c r="E32" s="107"/>
      <c r="F32" s="30">
        <v>3</v>
      </c>
      <c r="G32" s="33"/>
      <c r="H32" s="34">
        <f t="shared" si="0"/>
        <v>0</v>
      </c>
      <c r="I32" s="34">
        <f t="shared" si="2"/>
        <v>0</v>
      </c>
    </row>
    <row r="33" spans="1:9" s="48" customFormat="1" ht="12">
      <c r="A33" s="101" t="s">
        <v>18</v>
      </c>
      <c r="B33" s="103">
        <v>0.03</v>
      </c>
      <c r="C33" s="105" t="e">
        <f>+AVERAGE(G33:G37)</f>
        <v>#DIV/0!</v>
      </c>
      <c r="D33" s="105" t="e">
        <f>+C33*B33</f>
        <v>#DIV/0!</v>
      </c>
      <c r="E33" s="101" t="s">
        <v>79</v>
      </c>
      <c r="F33" s="42">
        <v>100</v>
      </c>
      <c r="G33" s="33"/>
      <c r="H33" s="33">
        <f t="shared" si="0"/>
        <v>0</v>
      </c>
      <c r="I33" s="33">
        <f t="shared" si="2"/>
        <v>0</v>
      </c>
    </row>
    <row r="34" spans="1:9" s="48" customFormat="1" ht="12">
      <c r="A34" s="101"/>
      <c r="B34" s="103"/>
      <c r="C34" s="105"/>
      <c r="D34" s="105"/>
      <c r="E34" s="101"/>
      <c r="F34" s="42">
        <v>500</v>
      </c>
      <c r="G34" s="33"/>
      <c r="H34" s="33">
        <f t="shared" si="0"/>
        <v>0</v>
      </c>
      <c r="I34" s="33">
        <f t="shared" si="2"/>
        <v>0</v>
      </c>
    </row>
    <row r="35" spans="1:9" s="48" customFormat="1" ht="12">
      <c r="A35" s="101"/>
      <c r="B35" s="103"/>
      <c r="C35" s="105"/>
      <c r="D35" s="105"/>
      <c r="E35" s="101"/>
      <c r="F35" s="28">
        <v>1000</v>
      </c>
      <c r="G35" s="33"/>
      <c r="H35" s="33">
        <f t="shared" si="0"/>
        <v>0</v>
      </c>
      <c r="I35" s="33">
        <f t="shared" si="2"/>
        <v>0</v>
      </c>
    </row>
    <row r="36" spans="1:9" s="48" customFormat="1" ht="12">
      <c r="A36" s="101"/>
      <c r="B36" s="103"/>
      <c r="C36" s="105"/>
      <c r="D36" s="105"/>
      <c r="E36" s="101"/>
      <c r="F36" s="28">
        <v>3000</v>
      </c>
      <c r="G36" s="33"/>
      <c r="H36" s="33">
        <f t="shared" si="0"/>
        <v>0</v>
      </c>
      <c r="I36" s="33">
        <f t="shared" si="2"/>
        <v>0</v>
      </c>
    </row>
    <row r="37" spans="1:9" s="48" customFormat="1" ht="12" customHeight="1">
      <c r="A37" s="101"/>
      <c r="B37" s="103"/>
      <c r="C37" s="105"/>
      <c r="D37" s="105"/>
      <c r="E37" s="101"/>
      <c r="F37" s="28">
        <v>5000</v>
      </c>
      <c r="G37" s="33"/>
      <c r="H37" s="33">
        <f t="shared" si="0"/>
        <v>0</v>
      </c>
      <c r="I37" s="33">
        <f t="shared" si="2"/>
        <v>0</v>
      </c>
    </row>
    <row r="38" spans="1:9" s="48" customFormat="1" ht="12" customHeight="1">
      <c r="A38" s="111" t="s">
        <v>53</v>
      </c>
      <c r="B38" s="112">
        <v>0.03</v>
      </c>
      <c r="C38" s="113" t="e">
        <f>+AVERAGE(G38:G41)</f>
        <v>#DIV/0!</v>
      </c>
      <c r="D38" s="113" t="e">
        <f>+C38*B38</f>
        <v>#DIV/0!</v>
      </c>
      <c r="E38" s="111" t="s">
        <v>79</v>
      </c>
      <c r="F38" s="36">
        <v>100</v>
      </c>
      <c r="G38" s="33"/>
      <c r="H38" s="33">
        <f t="shared" si="0"/>
        <v>0</v>
      </c>
      <c r="I38" s="33">
        <f t="shared" si="2"/>
        <v>0</v>
      </c>
    </row>
    <row r="39" spans="1:9" s="48" customFormat="1" ht="12" customHeight="1">
      <c r="A39" s="111"/>
      <c r="B39" s="112"/>
      <c r="C39" s="113"/>
      <c r="D39" s="113"/>
      <c r="E39" s="111"/>
      <c r="F39" s="36">
        <v>500</v>
      </c>
      <c r="G39" s="33"/>
      <c r="H39" s="33">
        <f t="shared" si="0"/>
        <v>0</v>
      </c>
      <c r="I39" s="33">
        <f t="shared" si="2"/>
        <v>0</v>
      </c>
    </row>
    <row r="40" spans="1:9" s="48" customFormat="1" ht="12" customHeight="1">
      <c r="A40" s="111"/>
      <c r="B40" s="112"/>
      <c r="C40" s="113"/>
      <c r="D40" s="113"/>
      <c r="E40" s="111"/>
      <c r="F40" s="37">
        <v>1000</v>
      </c>
      <c r="G40" s="33"/>
      <c r="H40" s="33">
        <f t="shared" si="0"/>
        <v>0</v>
      </c>
      <c r="I40" s="33">
        <f t="shared" si="2"/>
        <v>0</v>
      </c>
    </row>
    <row r="41" spans="1:9" s="48" customFormat="1" ht="12" customHeight="1">
      <c r="A41" s="111"/>
      <c r="B41" s="112"/>
      <c r="C41" s="113"/>
      <c r="D41" s="113"/>
      <c r="E41" s="111"/>
      <c r="F41" s="37">
        <v>3000</v>
      </c>
      <c r="G41" s="33"/>
      <c r="H41" s="33">
        <f t="shared" si="0"/>
        <v>0</v>
      </c>
      <c r="I41" s="33">
        <f t="shared" si="2"/>
        <v>0</v>
      </c>
    </row>
    <row r="42" spans="1:9" ht="12" customHeight="1">
      <c r="A42" s="100" t="s">
        <v>81</v>
      </c>
      <c r="B42" s="102">
        <v>0.03</v>
      </c>
      <c r="C42" s="104" t="e">
        <f>+AVERAGE(G42:G45)</f>
        <v>#DIV/0!</v>
      </c>
      <c r="D42" s="104" t="e">
        <f>+C42*B42</f>
        <v>#DIV/0!</v>
      </c>
      <c r="E42" s="100" t="s">
        <v>79</v>
      </c>
      <c r="F42" s="46">
        <v>20</v>
      </c>
      <c r="G42" s="33"/>
      <c r="H42" s="47">
        <f t="shared" si="0"/>
        <v>0</v>
      </c>
      <c r="I42" s="47">
        <f>+H42+G42</f>
        <v>0</v>
      </c>
    </row>
    <row r="43" spans="1:9" ht="12" customHeight="1">
      <c r="A43" s="101"/>
      <c r="B43" s="103"/>
      <c r="C43" s="105"/>
      <c r="D43" s="105"/>
      <c r="E43" s="101"/>
      <c r="F43" s="28">
        <v>50</v>
      </c>
      <c r="G43" s="33"/>
      <c r="H43" s="33">
        <f t="shared" si="0"/>
        <v>0</v>
      </c>
      <c r="I43" s="33">
        <f>+H43+G43</f>
        <v>0</v>
      </c>
    </row>
    <row r="44" spans="1:9" ht="12" customHeight="1">
      <c r="A44" s="101"/>
      <c r="B44" s="103"/>
      <c r="C44" s="105"/>
      <c r="D44" s="105"/>
      <c r="E44" s="101"/>
      <c r="F44" s="25">
        <v>100</v>
      </c>
      <c r="G44" s="33"/>
      <c r="H44" s="33">
        <f t="shared" si="0"/>
        <v>0</v>
      </c>
      <c r="I44" s="33">
        <f>+H44+G44</f>
        <v>0</v>
      </c>
    </row>
    <row r="45" spans="1:9" ht="12" customHeight="1">
      <c r="A45" s="101"/>
      <c r="B45" s="103"/>
      <c r="C45" s="105"/>
      <c r="D45" s="105"/>
      <c r="E45" s="101"/>
      <c r="F45" s="25">
        <v>500</v>
      </c>
      <c r="G45" s="33"/>
      <c r="H45" s="33">
        <f t="shared" si="0"/>
        <v>0</v>
      </c>
      <c r="I45" s="33">
        <f>+H45+G45</f>
        <v>0</v>
      </c>
    </row>
    <row r="46" spans="1:9" ht="12" customHeight="1">
      <c r="A46" s="101" t="s">
        <v>82</v>
      </c>
      <c r="B46" s="103">
        <v>0.03</v>
      </c>
      <c r="C46" s="105" t="e">
        <f>+AVERAGE(G46:G49)</f>
        <v>#DIV/0!</v>
      </c>
      <c r="D46" s="105" t="e">
        <f>+C46*B46</f>
        <v>#DIV/0!</v>
      </c>
      <c r="E46" s="101" t="s">
        <v>79</v>
      </c>
      <c r="F46" s="28">
        <v>20</v>
      </c>
      <c r="G46" s="33"/>
      <c r="H46" s="33">
        <f t="shared" si="0"/>
        <v>0</v>
      </c>
      <c r="I46" s="33">
        <f t="shared" si="2"/>
        <v>0</v>
      </c>
    </row>
    <row r="47" spans="1:9" ht="12">
      <c r="A47" s="101"/>
      <c r="B47" s="103"/>
      <c r="C47" s="105"/>
      <c r="D47" s="105"/>
      <c r="E47" s="101"/>
      <c r="F47" s="28">
        <v>50</v>
      </c>
      <c r="G47" s="33"/>
      <c r="H47" s="33">
        <f t="shared" si="0"/>
        <v>0</v>
      </c>
      <c r="I47" s="33">
        <f t="shared" si="2"/>
        <v>0</v>
      </c>
    </row>
    <row r="48" spans="1:9" ht="12">
      <c r="A48" s="101"/>
      <c r="B48" s="103"/>
      <c r="C48" s="105"/>
      <c r="D48" s="105"/>
      <c r="E48" s="101"/>
      <c r="F48" s="25">
        <v>100</v>
      </c>
      <c r="G48" s="33"/>
      <c r="H48" s="33">
        <f t="shared" si="0"/>
        <v>0</v>
      </c>
      <c r="I48" s="33">
        <f t="shared" si="2"/>
        <v>0</v>
      </c>
    </row>
    <row r="49" spans="1:9" ht="12">
      <c r="A49" s="101"/>
      <c r="B49" s="103"/>
      <c r="C49" s="105"/>
      <c r="D49" s="105"/>
      <c r="E49" s="101"/>
      <c r="F49" s="25">
        <v>500</v>
      </c>
      <c r="G49" s="33"/>
      <c r="H49" s="33">
        <f t="shared" si="0"/>
        <v>0</v>
      </c>
      <c r="I49" s="33">
        <f t="shared" si="2"/>
        <v>0</v>
      </c>
    </row>
    <row r="50" spans="1:9" ht="12">
      <c r="A50" s="101" t="s">
        <v>19</v>
      </c>
      <c r="B50" s="103">
        <v>0.03</v>
      </c>
      <c r="C50" s="105" t="e">
        <f>+AVERAGE(G50:G53)</f>
        <v>#DIV/0!</v>
      </c>
      <c r="D50" s="105" t="e">
        <f>+C50*B50</f>
        <v>#DIV/0!</v>
      </c>
      <c r="E50" s="18" t="s">
        <v>20</v>
      </c>
      <c r="F50" s="25">
        <v>1</v>
      </c>
      <c r="G50" s="33"/>
      <c r="H50" s="33">
        <f t="shared" si="0"/>
        <v>0</v>
      </c>
      <c r="I50" s="33">
        <f t="shared" si="2"/>
        <v>0</v>
      </c>
    </row>
    <row r="51" spans="1:9" ht="12">
      <c r="A51" s="101"/>
      <c r="B51" s="103"/>
      <c r="C51" s="105"/>
      <c r="D51" s="105"/>
      <c r="E51" s="18" t="s">
        <v>21</v>
      </c>
      <c r="F51" s="25">
        <v>1</v>
      </c>
      <c r="G51" s="33"/>
      <c r="H51" s="33">
        <f t="shared" si="0"/>
        <v>0</v>
      </c>
      <c r="I51" s="33">
        <f t="shared" si="2"/>
        <v>0</v>
      </c>
    </row>
    <row r="52" spans="1:9" ht="12">
      <c r="A52" s="101"/>
      <c r="B52" s="103"/>
      <c r="C52" s="105"/>
      <c r="D52" s="105"/>
      <c r="E52" s="18" t="s">
        <v>22</v>
      </c>
      <c r="F52" s="25">
        <v>1</v>
      </c>
      <c r="G52" s="33"/>
      <c r="H52" s="33">
        <f t="shared" si="0"/>
        <v>0</v>
      </c>
      <c r="I52" s="33">
        <f t="shared" si="2"/>
        <v>0</v>
      </c>
    </row>
    <row r="53" spans="1:9" ht="12" customHeight="1">
      <c r="A53" s="101"/>
      <c r="B53" s="103"/>
      <c r="C53" s="105"/>
      <c r="D53" s="105"/>
      <c r="E53" s="18" t="s">
        <v>23</v>
      </c>
      <c r="F53" s="25">
        <v>1</v>
      </c>
      <c r="G53" s="33"/>
      <c r="H53" s="33">
        <f t="shared" si="0"/>
        <v>0</v>
      </c>
      <c r="I53" s="33">
        <f t="shared" si="2"/>
        <v>0</v>
      </c>
    </row>
    <row r="54" spans="1:9" ht="12">
      <c r="A54" s="101" t="s">
        <v>24</v>
      </c>
      <c r="B54" s="103">
        <v>0.03</v>
      </c>
      <c r="C54" s="105" t="e">
        <f>+AVERAGE(G54:G58)</f>
        <v>#DIV/0!</v>
      </c>
      <c r="D54" s="105" t="e">
        <f>+C54*B54</f>
        <v>#DIV/0!</v>
      </c>
      <c r="E54" s="101" t="s">
        <v>79</v>
      </c>
      <c r="F54" s="25" t="s">
        <v>25</v>
      </c>
      <c r="G54" s="33"/>
      <c r="H54" s="33">
        <f t="shared" si="0"/>
        <v>0</v>
      </c>
      <c r="I54" s="33">
        <f t="shared" si="2"/>
        <v>0</v>
      </c>
    </row>
    <row r="55" spans="1:9" ht="12">
      <c r="A55" s="101"/>
      <c r="B55" s="103"/>
      <c r="C55" s="105"/>
      <c r="D55" s="105"/>
      <c r="E55" s="101"/>
      <c r="F55" s="25" t="s">
        <v>26</v>
      </c>
      <c r="G55" s="33"/>
      <c r="H55" s="33">
        <f t="shared" si="0"/>
        <v>0</v>
      </c>
      <c r="I55" s="33">
        <f t="shared" si="2"/>
        <v>0</v>
      </c>
    </row>
    <row r="56" spans="1:9" ht="12">
      <c r="A56" s="101"/>
      <c r="B56" s="103"/>
      <c r="C56" s="105"/>
      <c r="D56" s="105"/>
      <c r="E56" s="101"/>
      <c r="F56" s="25" t="s">
        <v>27</v>
      </c>
      <c r="G56" s="33"/>
      <c r="H56" s="33">
        <f t="shared" si="0"/>
        <v>0</v>
      </c>
      <c r="I56" s="33">
        <f t="shared" si="2"/>
        <v>0</v>
      </c>
    </row>
    <row r="57" spans="1:9" ht="12">
      <c r="A57" s="101"/>
      <c r="B57" s="103"/>
      <c r="C57" s="105"/>
      <c r="D57" s="105"/>
      <c r="E57" s="101"/>
      <c r="F57" s="25" t="s">
        <v>28</v>
      </c>
      <c r="G57" s="33"/>
      <c r="H57" s="33">
        <f t="shared" si="0"/>
        <v>0</v>
      </c>
      <c r="I57" s="33">
        <f t="shared" si="2"/>
        <v>0</v>
      </c>
    </row>
    <row r="58" spans="1:9" ht="24.75" customHeight="1">
      <c r="A58" s="101"/>
      <c r="B58" s="103"/>
      <c r="C58" s="105"/>
      <c r="D58" s="105"/>
      <c r="E58" s="101"/>
      <c r="F58" s="25" t="s">
        <v>29</v>
      </c>
      <c r="G58" s="33"/>
      <c r="H58" s="33">
        <f t="shared" si="0"/>
        <v>0</v>
      </c>
      <c r="I58" s="33">
        <f t="shared" si="2"/>
        <v>0</v>
      </c>
    </row>
    <row r="59" spans="1:9" ht="28.5" customHeight="1">
      <c r="A59" s="101" t="s">
        <v>42</v>
      </c>
      <c r="B59" s="103">
        <v>0.03</v>
      </c>
      <c r="C59" s="105" t="e">
        <f>+AVERAGE(G59:G61)</f>
        <v>#DIV/0!</v>
      </c>
      <c r="D59" s="105" t="e">
        <f>+C59*B59</f>
        <v>#DIV/0!</v>
      </c>
      <c r="E59" s="101" t="s">
        <v>79</v>
      </c>
      <c r="F59" s="25" t="s">
        <v>25</v>
      </c>
      <c r="G59" s="33"/>
      <c r="H59" s="33">
        <f t="shared" si="0"/>
        <v>0</v>
      </c>
      <c r="I59" s="33">
        <f t="shared" si="2"/>
        <v>0</v>
      </c>
    </row>
    <row r="60" spans="1:9" ht="40.5" customHeight="1">
      <c r="A60" s="101"/>
      <c r="B60" s="103"/>
      <c r="C60" s="105"/>
      <c r="D60" s="105"/>
      <c r="E60" s="101"/>
      <c r="F60" s="25" t="s">
        <v>26</v>
      </c>
      <c r="G60" s="33"/>
      <c r="H60" s="33">
        <f t="shared" si="0"/>
        <v>0</v>
      </c>
      <c r="I60" s="33">
        <f t="shared" si="2"/>
        <v>0</v>
      </c>
    </row>
    <row r="61" spans="1:9" ht="12" customHeight="1">
      <c r="A61" s="101"/>
      <c r="B61" s="103"/>
      <c r="C61" s="105"/>
      <c r="D61" s="105"/>
      <c r="E61" s="101"/>
      <c r="F61" s="25" t="s">
        <v>27</v>
      </c>
      <c r="G61" s="33"/>
      <c r="H61" s="33">
        <f t="shared" si="0"/>
        <v>0</v>
      </c>
      <c r="I61" s="33">
        <f t="shared" si="2"/>
        <v>0</v>
      </c>
    </row>
    <row r="62" spans="1:9" ht="12">
      <c r="A62" s="95" t="s">
        <v>30</v>
      </c>
      <c r="B62" s="96">
        <v>0.05</v>
      </c>
      <c r="C62" s="97" t="e">
        <f>+AVERAGE(G62:G66)</f>
        <v>#DIV/0!</v>
      </c>
      <c r="D62" s="97" t="e">
        <f>+C62*B62</f>
        <v>#DIV/0!</v>
      </c>
      <c r="E62" s="95" t="s">
        <v>31</v>
      </c>
      <c r="F62" s="42" t="s">
        <v>32</v>
      </c>
      <c r="G62" s="33"/>
      <c r="H62" s="33">
        <f t="shared" si="0"/>
        <v>0</v>
      </c>
      <c r="I62" s="33">
        <f aca="true" t="shared" si="3" ref="I62:I85">+H62+G62</f>
        <v>0</v>
      </c>
    </row>
    <row r="63" spans="1:9" ht="12">
      <c r="A63" s="95"/>
      <c r="B63" s="96"/>
      <c r="C63" s="97"/>
      <c r="D63" s="97"/>
      <c r="E63" s="95"/>
      <c r="F63" s="42" t="s">
        <v>33</v>
      </c>
      <c r="G63" s="33"/>
      <c r="H63" s="33">
        <f t="shared" si="0"/>
        <v>0</v>
      </c>
      <c r="I63" s="33">
        <f t="shared" si="3"/>
        <v>0</v>
      </c>
    </row>
    <row r="64" spans="1:9" ht="12">
      <c r="A64" s="95"/>
      <c r="B64" s="96"/>
      <c r="C64" s="97"/>
      <c r="D64" s="97"/>
      <c r="E64" s="95"/>
      <c r="F64" s="42" t="s">
        <v>34</v>
      </c>
      <c r="G64" s="33"/>
      <c r="H64" s="33">
        <f t="shared" si="0"/>
        <v>0</v>
      </c>
      <c r="I64" s="33">
        <f t="shared" si="3"/>
        <v>0</v>
      </c>
    </row>
    <row r="65" spans="1:9" ht="12">
      <c r="A65" s="95"/>
      <c r="B65" s="96"/>
      <c r="C65" s="97"/>
      <c r="D65" s="97"/>
      <c r="E65" s="95"/>
      <c r="F65" s="42" t="s">
        <v>35</v>
      </c>
      <c r="G65" s="33"/>
      <c r="H65" s="33">
        <f t="shared" si="0"/>
        <v>0</v>
      </c>
      <c r="I65" s="33">
        <f t="shared" si="3"/>
        <v>0</v>
      </c>
    </row>
    <row r="66" spans="1:9" ht="12" customHeight="1">
      <c r="A66" s="95"/>
      <c r="B66" s="96"/>
      <c r="C66" s="97"/>
      <c r="D66" s="97"/>
      <c r="E66" s="95"/>
      <c r="F66" s="42" t="s">
        <v>36</v>
      </c>
      <c r="G66" s="33"/>
      <c r="H66" s="33">
        <f aca="true" t="shared" si="4" ref="H66:H114">+G66*0.19</f>
        <v>0</v>
      </c>
      <c r="I66" s="33">
        <f t="shared" si="3"/>
        <v>0</v>
      </c>
    </row>
    <row r="67" spans="1:9" ht="12" customHeight="1">
      <c r="A67" s="95" t="s">
        <v>116</v>
      </c>
      <c r="B67" s="96">
        <v>0.03</v>
      </c>
      <c r="C67" s="97" t="e">
        <f>+AVERAGE(G67:G71)</f>
        <v>#DIV/0!</v>
      </c>
      <c r="D67" s="97" t="e">
        <f>+C67*B67</f>
        <v>#DIV/0!</v>
      </c>
      <c r="E67" s="95" t="s">
        <v>117</v>
      </c>
      <c r="F67" s="42">
        <v>1</v>
      </c>
      <c r="G67" s="33"/>
      <c r="H67" s="33">
        <f>+G67*0.19</f>
        <v>0</v>
      </c>
      <c r="I67" s="33">
        <f>+H67+G67</f>
        <v>0</v>
      </c>
    </row>
    <row r="68" spans="1:9" ht="12" customHeight="1">
      <c r="A68" s="95"/>
      <c r="B68" s="96"/>
      <c r="C68" s="97"/>
      <c r="D68" s="97"/>
      <c r="E68" s="95"/>
      <c r="F68" s="42">
        <v>3</v>
      </c>
      <c r="G68" s="33"/>
      <c r="H68" s="33">
        <f>+G68*0.19</f>
        <v>0</v>
      </c>
      <c r="I68" s="33">
        <f>+H68+G68</f>
        <v>0</v>
      </c>
    </row>
    <row r="69" spans="1:9" ht="12" customHeight="1">
      <c r="A69" s="95"/>
      <c r="B69" s="96"/>
      <c r="C69" s="97"/>
      <c r="D69" s="97"/>
      <c r="E69" s="95"/>
      <c r="F69" s="42">
        <v>5</v>
      </c>
      <c r="G69" s="33"/>
      <c r="H69" s="33">
        <f>+G69*0.19</f>
        <v>0</v>
      </c>
      <c r="I69" s="33">
        <f>+H69+G69</f>
        <v>0</v>
      </c>
    </row>
    <row r="70" spans="1:9" ht="12" customHeight="1">
      <c r="A70" s="95"/>
      <c r="B70" s="96"/>
      <c r="C70" s="97"/>
      <c r="D70" s="97"/>
      <c r="E70" s="95"/>
      <c r="F70" s="42">
        <v>10</v>
      </c>
      <c r="G70" s="33"/>
      <c r="H70" s="33">
        <f>+G70*0.19</f>
        <v>0</v>
      </c>
      <c r="I70" s="33">
        <f>+H70+G70</f>
        <v>0</v>
      </c>
    </row>
    <row r="71" spans="1:9" ht="12" customHeight="1">
      <c r="A71" s="95"/>
      <c r="B71" s="96"/>
      <c r="C71" s="97"/>
      <c r="D71" s="97"/>
      <c r="E71" s="95"/>
      <c r="F71" s="29">
        <v>15</v>
      </c>
      <c r="G71" s="33"/>
      <c r="H71" s="33">
        <f>+G71*0.19</f>
        <v>0</v>
      </c>
      <c r="I71" s="33">
        <f>+H71+G71</f>
        <v>0</v>
      </c>
    </row>
    <row r="72" spans="1:9" ht="12">
      <c r="A72" s="95" t="s">
        <v>37</v>
      </c>
      <c r="B72" s="96">
        <v>0.05</v>
      </c>
      <c r="C72" s="97" t="e">
        <f>+AVERAGE(G72:G75)</f>
        <v>#DIV/0!</v>
      </c>
      <c r="D72" s="97" t="e">
        <f>+C72*B72</f>
        <v>#DIV/0!</v>
      </c>
      <c r="E72" s="95" t="s">
        <v>79</v>
      </c>
      <c r="F72" s="25">
        <v>1</v>
      </c>
      <c r="G72" s="33"/>
      <c r="H72" s="33">
        <f t="shared" si="4"/>
        <v>0</v>
      </c>
      <c r="I72" s="33">
        <f t="shared" si="3"/>
        <v>0</v>
      </c>
    </row>
    <row r="73" spans="1:9" ht="12">
      <c r="A73" s="95"/>
      <c r="B73" s="96"/>
      <c r="C73" s="97"/>
      <c r="D73" s="97"/>
      <c r="E73" s="95"/>
      <c r="F73" s="25">
        <v>3</v>
      </c>
      <c r="G73" s="33"/>
      <c r="H73" s="33">
        <f t="shared" si="4"/>
        <v>0</v>
      </c>
      <c r="I73" s="33">
        <f t="shared" si="3"/>
        <v>0</v>
      </c>
    </row>
    <row r="74" spans="1:9" ht="12">
      <c r="A74" s="95"/>
      <c r="B74" s="96"/>
      <c r="C74" s="97"/>
      <c r="D74" s="97"/>
      <c r="E74" s="95"/>
      <c r="F74" s="25">
        <v>5</v>
      </c>
      <c r="G74" s="33"/>
      <c r="H74" s="33">
        <f t="shared" si="4"/>
        <v>0</v>
      </c>
      <c r="I74" s="33">
        <f t="shared" si="3"/>
        <v>0</v>
      </c>
    </row>
    <row r="75" spans="1:9" ht="12" customHeight="1">
      <c r="A75" s="95"/>
      <c r="B75" s="96"/>
      <c r="C75" s="97"/>
      <c r="D75" s="97"/>
      <c r="E75" s="95"/>
      <c r="F75" s="25">
        <v>10</v>
      </c>
      <c r="G75" s="33"/>
      <c r="H75" s="33">
        <f t="shared" si="4"/>
        <v>0</v>
      </c>
      <c r="I75" s="33">
        <f t="shared" si="3"/>
        <v>0</v>
      </c>
    </row>
    <row r="76" spans="1:9" ht="12">
      <c r="A76" s="95" t="s">
        <v>38</v>
      </c>
      <c r="B76" s="96">
        <v>0.05</v>
      </c>
      <c r="C76" s="97" t="e">
        <f>+AVERAGE(G76:G78)</f>
        <v>#DIV/0!</v>
      </c>
      <c r="D76" s="97" t="e">
        <f>+C76*B76</f>
        <v>#DIV/0!</v>
      </c>
      <c r="E76" s="95" t="s">
        <v>79</v>
      </c>
      <c r="F76" s="25">
        <v>1</v>
      </c>
      <c r="G76" s="33"/>
      <c r="H76" s="33">
        <f t="shared" si="4"/>
        <v>0</v>
      </c>
      <c r="I76" s="33">
        <f t="shared" si="3"/>
        <v>0</v>
      </c>
    </row>
    <row r="77" spans="1:9" ht="12" customHeight="1">
      <c r="A77" s="95"/>
      <c r="B77" s="96"/>
      <c r="C77" s="97"/>
      <c r="D77" s="97"/>
      <c r="E77" s="95"/>
      <c r="F77" s="25">
        <v>3</v>
      </c>
      <c r="G77" s="33"/>
      <c r="H77" s="33">
        <f t="shared" si="4"/>
        <v>0</v>
      </c>
      <c r="I77" s="33">
        <f t="shared" si="3"/>
        <v>0</v>
      </c>
    </row>
    <row r="78" spans="1:9" ht="12">
      <c r="A78" s="95"/>
      <c r="B78" s="96"/>
      <c r="C78" s="97"/>
      <c r="D78" s="97"/>
      <c r="E78" s="95"/>
      <c r="F78" s="25">
        <v>5</v>
      </c>
      <c r="G78" s="33"/>
      <c r="H78" s="33">
        <f t="shared" si="4"/>
        <v>0</v>
      </c>
      <c r="I78" s="33">
        <f t="shared" si="3"/>
        <v>0</v>
      </c>
    </row>
    <row r="79" spans="1:9" ht="12">
      <c r="A79" s="95" t="s">
        <v>102</v>
      </c>
      <c r="B79" s="96">
        <v>0.05</v>
      </c>
      <c r="C79" s="97" t="e">
        <f>+AVERAGE(G79:G81)</f>
        <v>#DIV/0!</v>
      </c>
      <c r="D79" s="97" t="e">
        <f>+C79*B79</f>
        <v>#DIV/0!</v>
      </c>
      <c r="E79" s="95" t="s">
        <v>79</v>
      </c>
      <c r="F79" s="25">
        <v>1</v>
      </c>
      <c r="G79" s="33"/>
      <c r="H79" s="33">
        <f t="shared" si="4"/>
        <v>0</v>
      </c>
      <c r="I79" s="33">
        <f t="shared" si="3"/>
        <v>0</v>
      </c>
    </row>
    <row r="80" spans="1:9" ht="12" customHeight="1">
      <c r="A80" s="95"/>
      <c r="B80" s="96"/>
      <c r="C80" s="97"/>
      <c r="D80" s="97"/>
      <c r="E80" s="95"/>
      <c r="F80" s="25">
        <v>3</v>
      </c>
      <c r="G80" s="33"/>
      <c r="H80" s="33">
        <f t="shared" si="4"/>
        <v>0</v>
      </c>
      <c r="I80" s="33">
        <f t="shared" si="3"/>
        <v>0</v>
      </c>
    </row>
    <row r="81" spans="1:9" ht="12">
      <c r="A81" s="95"/>
      <c r="B81" s="96"/>
      <c r="C81" s="97"/>
      <c r="D81" s="97"/>
      <c r="E81" s="95"/>
      <c r="F81" s="25">
        <v>5</v>
      </c>
      <c r="G81" s="33"/>
      <c r="H81" s="33">
        <f t="shared" si="4"/>
        <v>0</v>
      </c>
      <c r="I81" s="33">
        <f t="shared" si="3"/>
        <v>0</v>
      </c>
    </row>
    <row r="82" spans="1:9" ht="12">
      <c r="A82" s="98" t="s">
        <v>56</v>
      </c>
      <c r="B82" s="74">
        <v>0.03</v>
      </c>
      <c r="C82" s="65" t="e">
        <f>AVERAGE(G82:G85)</f>
        <v>#DIV/0!</v>
      </c>
      <c r="D82" s="65" t="e">
        <f>+C82*B82</f>
        <v>#DIV/0!</v>
      </c>
      <c r="E82" s="98" t="s">
        <v>79</v>
      </c>
      <c r="F82" s="25">
        <v>1</v>
      </c>
      <c r="G82" s="33"/>
      <c r="H82" s="33">
        <f t="shared" si="4"/>
        <v>0</v>
      </c>
      <c r="I82" s="33">
        <f t="shared" si="3"/>
        <v>0</v>
      </c>
    </row>
    <row r="83" spans="1:9" ht="12">
      <c r="A83" s="99"/>
      <c r="B83" s="75"/>
      <c r="C83" s="66"/>
      <c r="D83" s="66"/>
      <c r="E83" s="99"/>
      <c r="F83" s="25">
        <v>3</v>
      </c>
      <c r="G83" s="33"/>
      <c r="H83" s="33">
        <f t="shared" si="4"/>
        <v>0</v>
      </c>
      <c r="I83" s="33">
        <f t="shared" si="3"/>
        <v>0</v>
      </c>
    </row>
    <row r="84" spans="1:9" ht="12">
      <c r="A84" s="99"/>
      <c r="B84" s="75"/>
      <c r="C84" s="66"/>
      <c r="D84" s="66"/>
      <c r="E84" s="99"/>
      <c r="F84" s="25">
        <v>5</v>
      </c>
      <c r="G84" s="33"/>
      <c r="H84" s="33">
        <f t="shared" si="4"/>
        <v>0</v>
      </c>
      <c r="I84" s="33">
        <f t="shared" si="3"/>
        <v>0</v>
      </c>
    </row>
    <row r="85" spans="1:9" ht="12">
      <c r="A85" s="99"/>
      <c r="B85" s="76"/>
      <c r="C85" s="67"/>
      <c r="D85" s="67"/>
      <c r="E85" s="99"/>
      <c r="F85" s="25">
        <v>10</v>
      </c>
      <c r="G85" s="33"/>
      <c r="H85" s="33">
        <f t="shared" si="4"/>
        <v>0</v>
      </c>
      <c r="I85" s="33">
        <f t="shared" si="3"/>
        <v>0</v>
      </c>
    </row>
    <row r="86" spans="1:9" ht="12">
      <c r="A86" s="98" t="s">
        <v>75</v>
      </c>
      <c r="B86" s="74">
        <v>0.02</v>
      </c>
      <c r="C86" s="65" t="e">
        <f>AVERAGE(G86:G89)</f>
        <v>#DIV/0!</v>
      </c>
      <c r="D86" s="65" t="e">
        <f>+C86*B86</f>
        <v>#DIV/0!</v>
      </c>
      <c r="E86" s="98" t="s">
        <v>79</v>
      </c>
      <c r="F86" s="25">
        <v>50</v>
      </c>
      <c r="G86" s="33"/>
      <c r="H86" s="33">
        <f t="shared" si="4"/>
        <v>0</v>
      </c>
      <c r="I86" s="33">
        <f aca="true" t="shared" si="5" ref="I86:I97">+H86+G86</f>
        <v>0</v>
      </c>
    </row>
    <row r="87" spans="1:9" ht="12">
      <c r="A87" s="99"/>
      <c r="B87" s="75"/>
      <c r="C87" s="66"/>
      <c r="D87" s="66"/>
      <c r="E87" s="99"/>
      <c r="F87" s="25">
        <v>100</v>
      </c>
      <c r="G87" s="33"/>
      <c r="H87" s="33">
        <f t="shared" si="4"/>
        <v>0</v>
      </c>
      <c r="I87" s="33">
        <f t="shared" si="5"/>
        <v>0</v>
      </c>
    </row>
    <row r="88" spans="1:9" ht="12">
      <c r="A88" s="99"/>
      <c r="B88" s="75"/>
      <c r="C88" s="66"/>
      <c r="D88" s="66"/>
      <c r="E88" s="99"/>
      <c r="F88" s="25">
        <v>200</v>
      </c>
      <c r="G88" s="33"/>
      <c r="H88" s="33">
        <f t="shared" si="4"/>
        <v>0</v>
      </c>
      <c r="I88" s="33">
        <f t="shared" si="5"/>
        <v>0</v>
      </c>
    </row>
    <row r="89" spans="1:9" ht="12">
      <c r="A89" s="99"/>
      <c r="B89" s="76"/>
      <c r="C89" s="67"/>
      <c r="D89" s="67"/>
      <c r="E89" s="99"/>
      <c r="F89" s="25">
        <v>300</v>
      </c>
      <c r="G89" s="33"/>
      <c r="H89" s="33">
        <f t="shared" si="4"/>
        <v>0</v>
      </c>
      <c r="I89" s="33">
        <f t="shared" si="5"/>
        <v>0</v>
      </c>
    </row>
    <row r="90" spans="1:9" ht="12">
      <c r="A90" s="98" t="s">
        <v>76</v>
      </c>
      <c r="B90" s="74">
        <v>0.02</v>
      </c>
      <c r="C90" s="65" t="e">
        <f>AVERAGE(G90:G93)</f>
        <v>#DIV/0!</v>
      </c>
      <c r="D90" s="65" t="e">
        <f>+C90*B90</f>
        <v>#DIV/0!</v>
      </c>
      <c r="E90" s="98" t="s">
        <v>79</v>
      </c>
      <c r="F90" s="25">
        <v>50</v>
      </c>
      <c r="G90" s="33"/>
      <c r="H90" s="33">
        <f t="shared" si="4"/>
        <v>0</v>
      </c>
      <c r="I90" s="33">
        <f t="shared" si="5"/>
        <v>0</v>
      </c>
    </row>
    <row r="91" spans="1:9" ht="12">
      <c r="A91" s="99"/>
      <c r="B91" s="75"/>
      <c r="C91" s="66"/>
      <c r="D91" s="66"/>
      <c r="E91" s="99"/>
      <c r="F91" s="25">
        <v>100</v>
      </c>
      <c r="G91" s="33"/>
      <c r="H91" s="33">
        <f t="shared" si="4"/>
        <v>0</v>
      </c>
      <c r="I91" s="33">
        <f t="shared" si="5"/>
        <v>0</v>
      </c>
    </row>
    <row r="92" spans="1:9" ht="12">
      <c r="A92" s="99"/>
      <c r="B92" s="75"/>
      <c r="C92" s="66"/>
      <c r="D92" s="66"/>
      <c r="E92" s="99"/>
      <c r="F92" s="25">
        <v>200</v>
      </c>
      <c r="G92" s="33"/>
      <c r="H92" s="33">
        <f t="shared" si="4"/>
        <v>0</v>
      </c>
      <c r="I92" s="33">
        <f t="shared" si="5"/>
        <v>0</v>
      </c>
    </row>
    <row r="93" spans="1:9" ht="12">
      <c r="A93" s="99"/>
      <c r="B93" s="76"/>
      <c r="C93" s="67"/>
      <c r="D93" s="67"/>
      <c r="E93" s="99"/>
      <c r="F93" s="25">
        <v>300</v>
      </c>
      <c r="G93" s="33"/>
      <c r="H93" s="33">
        <f t="shared" si="4"/>
        <v>0</v>
      </c>
      <c r="I93" s="33">
        <f t="shared" si="5"/>
        <v>0</v>
      </c>
    </row>
    <row r="94" spans="1:9" ht="12">
      <c r="A94" s="98" t="s">
        <v>77</v>
      </c>
      <c r="B94" s="74">
        <v>0.02</v>
      </c>
      <c r="C94" s="65" t="e">
        <f>AVERAGE(G94:G97)</f>
        <v>#DIV/0!</v>
      </c>
      <c r="D94" s="65" t="e">
        <f>+C94*B94</f>
        <v>#DIV/0!</v>
      </c>
      <c r="E94" s="98" t="s">
        <v>79</v>
      </c>
      <c r="F94" s="25">
        <v>50</v>
      </c>
      <c r="G94" s="33"/>
      <c r="H94" s="33">
        <f t="shared" si="4"/>
        <v>0</v>
      </c>
      <c r="I94" s="33">
        <f t="shared" si="5"/>
        <v>0</v>
      </c>
    </row>
    <row r="95" spans="1:9" ht="12">
      <c r="A95" s="99"/>
      <c r="B95" s="75"/>
      <c r="C95" s="66"/>
      <c r="D95" s="66"/>
      <c r="E95" s="99"/>
      <c r="F95" s="25">
        <v>100</v>
      </c>
      <c r="G95" s="33"/>
      <c r="H95" s="33">
        <f t="shared" si="4"/>
        <v>0</v>
      </c>
      <c r="I95" s="33">
        <f t="shared" si="5"/>
        <v>0</v>
      </c>
    </row>
    <row r="96" spans="1:9" ht="12">
      <c r="A96" s="99"/>
      <c r="B96" s="75"/>
      <c r="C96" s="66"/>
      <c r="D96" s="66"/>
      <c r="E96" s="99"/>
      <c r="F96" s="25">
        <v>200</v>
      </c>
      <c r="G96" s="33"/>
      <c r="H96" s="33">
        <f t="shared" si="4"/>
        <v>0</v>
      </c>
      <c r="I96" s="33">
        <f t="shared" si="5"/>
        <v>0</v>
      </c>
    </row>
    <row r="97" spans="1:9" ht="12">
      <c r="A97" s="99"/>
      <c r="B97" s="75"/>
      <c r="C97" s="67"/>
      <c r="D97" s="67"/>
      <c r="E97" s="99"/>
      <c r="F97" s="30">
        <v>300</v>
      </c>
      <c r="G97" s="33"/>
      <c r="H97" s="33">
        <f t="shared" si="4"/>
        <v>0</v>
      </c>
      <c r="I97" s="34">
        <f t="shared" si="5"/>
        <v>0</v>
      </c>
    </row>
    <row r="98" spans="1:9" ht="15.75" customHeight="1">
      <c r="A98" s="106" t="s">
        <v>78</v>
      </c>
      <c r="B98" s="96">
        <v>0.02</v>
      </c>
      <c r="C98" s="97" t="e">
        <f>AVERAGE(G98:G101)</f>
        <v>#DIV/0!</v>
      </c>
      <c r="D98" s="97" t="e">
        <f>+C98*B98</f>
        <v>#DIV/0!</v>
      </c>
      <c r="E98" s="95" t="s">
        <v>80</v>
      </c>
      <c r="F98" s="42">
        <v>50</v>
      </c>
      <c r="G98" s="33"/>
      <c r="H98" s="33">
        <f t="shared" si="4"/>
        <v>0</v>
      </c>
      <c r="I98" s="33">
        <f aca="true" t="shared" si="6" ref="I98:I114">+H98+G98</f>
        <v>0</v>
      </c>
    </row>
    <row r="99" spans="1:9" ht="13.5" customHeight="1">
      <c r="A99" s="106"/>
      <c r="B99" s="96"/>
      <c r="C99" s="97"/>
      <c r="D99" s="97"/>
      <c r="E99" s="95"/>
      <c r="F99" s="42">
        <v>100</v>
      </c>
      <c r="G99" s="33"/>
      <c r="H99" s="33">
        <f t="shared" si="4"/>
        <v>0</v>
      </c>
      <c r="I99" s="33">
        <f t="shared" si="6"/>
        <v>0</v>
      </c>
    </row>
    <row r="100" spans="1:9" ht="13.5" customHeight="1">
      <c r="A100" s="106"/>
      <c r="B100" s="96"/>
      <c r="C100" s="97"/>
      <c r="D100" s="97"/>
      <c r="E100" s="95"/>
      <c r="F100" s="42">
        <v>200</v>
      </c>
      <c r="G100" s="33"/>
      <c r="H100" s="33">
        <f t="shared" si="4"/>
        <v>0</v>
      </c>
      <c r="I100" s="33">
        <f t="shared" si="6"/>
        <v>0</v>
      </c>
    </row>
    <row r="101" spans="1:9" ht="13.5" customHeight="1">
      <c r="A101" s="106"/>
      <c r="B101" s="96"/>
      <c r="C101" s="97"/>
      <c r="D101" s="97"/>
      <c r="E101" s="95"/>
      <c r="F101" s="42">
        <v>300</v>
      </c>
      <c r="G101" s="33"/>
      <c r="H101" s="33">
        <f t="shared" si="4"/>
        <v>0</v>
      </c>
      <c r="I101" s="33">
        <f t="shared" si="6"/>
        <v>0</v>
      </c>
    </row>
    <row r="102" spans="1:9" ht="10.5" customHeight="1">
      <c r="A102" s="106" t="s">
        <v>83</v>
      </c>
      <c r="B102" s="96">
        <v>0.02</v>
      </c>
      <c r="C102" s="97" t="e">
        <f>AVERAGE(G102:G105)</f>
        <v>#DIV/0!</v>
      </c>
      <c r="D102" s="97" t="e">
        <f>+C102*B102</f>
        <v>#DIV/0!</v>
      </c>
      <c r="E102" s="95" t="s">
        <v>80</v>
      </c>
      <c r="F102" s="42">
        <v>50</v>
      </c>
      <c r="G102" s="33"/>
      <c r="H102" s="33">
        <f t="shared" si="4"/>
        <v>0</v>
      </c>
      <c r="I102" s="33">
        <f t="shared" si="6"/>
        <v>0</v>
      </c>
    </row>
    <row r="103" spans="1:9" ht="12">
      <c r="A103" s="106"/>
      <c r="B103" s="96"/>
      <c r="C103" s="97"/>
      <c r="D103" s="97"/>
      <c r="E103" s="95"/>
      <c r="F103" s="42">
        <v>100</v>
      </c>
      <c r="G103" s="33"/>
      <c r="H103" s="33">
        <f t="shared" si="4"/>
        <v>0</v>
      </c>
      <c r="I103" s="33">
        <f t="shared" si="6"/>
        <v>0</v>
      </c>
    </row>
    <row r="104" spans="1:9" ht="12">
      <c r="A104" s="106"/>
      <c r="B104" s="96"/>
      <c r="C104" s="97"/>
      <c r="D104" s="97"/>
      <c r="E104" s="95"/>
      <c r="F104" s="42">
        <v>200</v>
      </c>
      <c r="G104" s="33"/>
      <c r="H104" s="33">
        <f t="shared" si="4"/>
        <v>0</v>
      </c>
      <c r="I104" s="33">
        <f t="shared" si="6"/>
        <v>0</v>
      </c>
    </row>
    <row r="105" spans="1:9" ht="12">
      <c r="A105" s="106"/>
      <c r="B105" s="96"/>
      <c r="C105" s="97"/>
      <c r="D105" s="97"/>
      <c r="E105" s="95"/>
      <c r="F105" s="42">
        <v>300</v>
      </c>
      <c r="G105" s="33"/>
      <c r="H105" s="33">
        <f t="shared" si="4"/>
        <v>0</v>
      </c>
      <c r="I105" s="33">
        <f t="shared" si="6"/>
        <v>0</v>
      </c>
    </row>
    <row r="106" spans="1:9" ht="12" customHeight="1">
      <c r="A106" s="106" t="s">
        <v>103</v>
      </c>
      <c r="B106" s="96">
        <v>0.02</v>
      </c>
      <c r="C106" s="97" t="e">
        <f>AVERAGE(G106:G109)</f>
        <v>#DIV/0!</v>
      </c>
      <c r="D106" s="97" t="e">
        <f>+C106*B106</f>
        <v>#DIV/0!</v>
      </c>
      <c r="E106" s="95" t="s">
        <v>80</v>
      </c>
      <c r="F106" s="42">
        <v>50</v>
      </c>
      <c r="G106" s="33"/>
      <c r="H106" s="33">
        <f t="shared" si="4"/>
        <v>0</v>
      </c>
      <c r="I106" s="33">
        <f t="shared" si="6"/>
        <v>0</v>
      </c>
    </row>
    <row r="107" spans="1:9" ht="12">
      <c r="A107" s="106"/>
      <c r="B107" s="96"/>
      <c r="C107" s="97"/>
      <c r="D107" s="97"/>
      <c r="E107" s="95"/>
      <c r="F107" s="42">
        <v>100</v>
      </c>
      <c r="G107" s="33"/>
      <c r="H107" s="33">
        <f t="shared" si="4"/>
        <v>0</v>
      </c>
      <c r="I107" s="33">
        <f t="shared" si="6"/>
        <v>0</v>
      </c>
    </row>
    <row r="108" spans="1:9" ht="12">
      <c r="A108" s="106"/>
      <c r="B108" s="96"/>
      <c r="C108" s="97"/>
      <c r="D108" s="97"/>
      <c r="E108" s="95"/>
      <c r="F108" s="42">
        <v>200</v>
      </c>
      <c r="G108" s="33"/>
      <c r="H108" s="33">
        <f t="shared" si="4"/>
        <v>0</v>
      </c>
      <c r="I108" s="33">
        <f t="shared" si="6"/>
        <v>0</v>
      </c>
    </row>
    <row r="109" spans="1:9" ht="12">
      <c r="A109" s="106"/>
      <c r="B109" s="96"/>
      <c r="C109" s="97"/>
      <c r="D109" s="97"/>
      <c r="E109" s="95"/>
      <c r="F109" s="42">
        <v>300</v>
      </c>
      <c r="G109" s="33"/>
      <c r="H109" s="33">
        <f t="shared" si="4"/>
        <v>0</v>
      </c>
      <c r="I109" s="33">
        <f t="shared" si="6"/>
        <v>0</v>
      </c>
    </row>
    <row r="110" spans="1:9" ht="57" customHeight="1">
      <c r="A110" s="15" t="s">
        <v>110</v>
      </c>
      <c r="B110" s="13">
        <v>0.05</v>
      </c>
      <c r="C110" s="41">
        <f>+G110</f>
        <v>0</v>
      </c>
      <c r="D110" s="41">
        <f>+C110*B110</f>
        <v>0</v>
      </c>
      <c r="E110" s="23" t="s">
        <v>86</v>
      </c>
      <c r="F110" s="25">
        <v>1</v>
      </c>
      <c r="G110" s="33"/>
      <c r="H110" s="33">
        <f t="shared" si="4"/>
        <v>0</v>
      </c>
      <c r="I110" s="34">
        <f>+H110+G110</f>
        <v>0</v>
      </c>
    </row>
    <row r="111" spans="1:9" ht="56.25">
      <c r="A111" s="15" t="s">
        <v>57</v>
      </c>
      <c r="B111" s="13">
        <v>0.05</v>
      </c>
      <c r="C111" s="41">
        <f>+G111</f>
        <v>0</v>
      </c>
      <c r="D111" s="41">
        <f>+C111*B111</f>
        <v>0</v>
      </c>
      <c r="E111" s="23" t="s">
        <v>86</v>
      </c>
      <c r="F111" s="25">
        <v>1</v>
      </c>
      <c r="G111" s="33"/>
      <c r="H111" s="33">
        <f t="shared" si="4"/>
        <v>0</v>
      </c>
      <c r="I111" s="34">
        <f t="shared" si="6"/>
        <v>0</v>
      </c>
    </row>
    <row r="112" spans="1:9" ht="49.5" customHeight="1">
      <c r="A112" s="15" t="s">
        <v>74</v>
      </c>
      <c r="B112" s="16">
        <v>0.02</v>
      </c>
      <c r="C112" s="41">
        <f>+G112</f>
        <v>0</v>
      </c>
      <c r="D112" s="41">
        <f>+C112*B112</f>
        <v>0</v>
      </c>
      <c r="E112" s="23" t="s">
        <v>86</v>
      </c>
      <c r="F112" s="25">
        <v>1</v>
      </c>
      <c r="G112" s="33"/>
      <c r="H112" s="33">
        <f t="shared" si="4"/>
        <v>0</v>
      </c>
      <c r="I112" s="34">
        <f t="shared" si="6"/>
        <v>0</v>
      </c>
    </row>
    <row r="113" spans="1:9" ht="51" customHeight="1">
      <c r="A113" s="15" t="s">
        <v>55</v>
      </c>
      <c r="B113" s="13">
        <v>0.03</v>
      </c>
      <c r="C113" s="41">
        <f>+G113</f>
        <v>0</v>
      </c>
      <c r="D113" s="41">
        <f>+C113*B113</f>
        <v>0</v>
      </c>
      <c r="E113" s="23" t="s">
        <v>86</v>
      </c>
      <c r="F113" s="25">
        <v>1</v>
      </c>
      <c r="G113" s="33"/>
      <c r="H113" s="33">
        <f t="shared" si="4"/>
        <v>0</v>
      </c>
      <c r="I113" s="34">
        <f t="shared" si="6"/>
        <v>0</v>
      </c>
    </row>
    <row r="114" spans="1:9" ht="60" customHeight="1">
      <c r="A114" s="15" t="s">
        <v>84</v>
      </c>
      <c r="B114" s="13">
        <v>0.03</v>
      </c>
      <c r="C114" s="41">
        <f>+G114</f>
        <v>0</v>
      </c>
      <c r="D114" s="41">
        <f>+C114*B114</f>
        <v>0</v>
      </c>
      <c r="E114" s="23" t="s">
        <v>86</v>
      </c>
      <c r="F114" s="25">
        <v>1</v>
      </c>
      <c r="G114" s="33"/>
      <c r="H114" s="33">
        <f t="shared" si="4"/>
        <v>0</v>
      </c>
      <c r="I114" s="34">
        <f t="shared" si="6"/>
        <v>0</v>
      </c>
    </row>
    <row r="115" spans="1:9" ht="15.75" customHeight="1">
      <c r="A115" s="52" t="s">
        <v>49</v>
      </c>
      <c r="B115" s="53">
        <f>SUM(B4:B114)</f>
        <v>1.0000000000000004</v>
      </c>
      <c r="C115" s="58" t="e">
        <f>+SUM(C4:C114)</f>
        <v>#DIV/0!</v>
      </c>
      <c r="D115" s="58" t="e">
        <f>+SUM(D4:D114)</f>
        <v>#DIV/0!</v>
      </c>
      <c r="E115" s="19"/>
      <c r="F115" s="31"/>
      <c r="G115" s="35"/>
      <c r="H115" s="33"/>
      <c r="I115" s="33"/>
    </row>
    <row r="117" spans="1:8" ht="51" customHeight="1">
      <c r="A117" s="89" t="s">
        <v>121</v>
      </c>
      <c r="B117" s="90"/>
      <c r="C117" s="90"/>
      <c r="D117" s="90"/>
      <c r="E117" s="90"/>
      <c r="F117" s="90"/>
      <c r="G117" s="90"/>
      <c r="H117" s="90"/>
    </row>
    <row r="120" spans="1:4" ht="15">
      <c r="A120" t="s">
        <v>112</v>
      </c>
      <c r="B120" s="61"/>
      <c r="C120" s="61"/>
      <c r="D120" s="61"/>
    </row>
    <row r="121" spans="1:4" ht="15">
      <c r="A121" t="s">
        <v>113</v>
      </c>
      <c r="B121" s="61"/>
      <c r="C121" s="61"/>
      <c r="D121" s="61"/>
    </row>
    <row r="122" spans="1:4" ht="15">
      <c r="A122" t="s">
        <v>115</v>
      </c>
      <c r="B122" s="61"/>
      <c r="C122" s="61"/>
      <c r="D122" s="61"/>
    </row>
    <row r="123" spans="1:4" ht="15">
      <c r="A123" t="s">
        <v>114</v>
      </c>
      <c r="B123" s="61"/>
      <c r="C123" s="61"/>
      <c r="D123" s="61"/>
    </row>
  </sheetData>
  <sheetProtection/>
  <mergeCells count="129">
    <mergeCell ref="A1:I1"/>
    <mergeCell ref="A10:A12"/>
    <mergeCell ref="E10:E12"/>
    <mergeCell ref="B10:B12"/>
    <mergeCell ref="C10:C12"/>
    <mergeCell ref="D10:D12"/>
    <mergeCell ref="A4:A9"/>
    <mergeCell ref="B4:B9"/>
    <mergeCell ref="C4:C9"/>
    <mergeCell ref="D4:D9"/>
    <mergeCell ref="E4:E9"/>
    <mergeCell ref="A38:A41"/>
    <mergeCell ref="B38:B41"/>
    <mergeCell ref="C38:C41"/>
    <mergeCell ref="D38:D41"/>
    <mergeCell ref="E38:E41"/>
    <mergeCell ref="C13:C21"/>
    <mergeCell ref="D13:D21"/>
    <mergeCell ref="A27:A32"/>
    <mergeCell ref="B27:B32"/>
    <mergeCell ref="C27:C32"/>
    <mergeCell ref="D27:D32"/>
    <mergeCell ref="E13:E15"/>
    <mergeCell ref="E16:E18"/>
    <mergeCell ref="E19:E21"/>
    <mergeCell ref="E27:E28"/>
    <mergeCell ref="E29:E30"/>
    <mergeCell ref="E31:E32"/>
    <mergeCell ref="A22:A26"/>
    <mergeCell ref="B22:B26"/>
    <mergeCell ref="C22:C26"/>
    <mergeCell ref="D22:D26"/>
    <mergeCell ref="E22:E26"/>
    <mergeCell ref="A13:A21"/>
    <mergeCell ref="B13:B21"/>
    <mergeCell ref="A33:A37"/>
    <mergeCell ref="B33:B37"/>
    <mergeCell ref="C33:C37"/>
    <mergeCell ref="D33:D37"/>
    <mergeCell ref="E33:E37"/>
    <mergeCell ref="A46:A49"/>
    <mergeCell ref="B46:B49"/>
    <mergeCell ref="C46:C49"/>
    <mergeCell ref="D46:D49"/>
    <mergeCell ref="E46:E49"/>
    <mergeCell ref="E59:E61"/>
    <mergeCell ref="A50:A53"/>
    <mergeCell ref="B50:B53"/>
    <mergeCell ref="C50:C53"/>
    <mergeCell ref="D50:D53"/>
    <mergeCell ref="A54:A58"/>
    <mergeCell ref="B54:B58"/>
    <mergeCell ref="C54:C58"/>
    <mergeCell ref="D54:D58"/>
    <mergeCell ref="E62:E66"/>
    <mergeCell ref="A62:A66"/>
    <mergeCell ref="B62:B66"/>
    <mergeCell ref="C62:C66"/>
    <mergeCell ref="D62:D66"/>
    <mergeCell ref="E54:E58"/>
    <mergeCell ref="A59:A61"/>
    <mergeCell ref="B59:B61"/>
    <mergeCell ref="C59:C61"/>
    <mergeCell ref="D59:D61"/>
    <mergeCell ref="B72:B75"/>
    <mergeCell ref="C72:C75"/>
    <mergeCell ref="D72:D75"/>
    <mergeCell ref="E72:E75"/>
    <mergeCell ref="A76:A78"/>
    <mergeCell ref="B76:B78"/>
    <mergeCell ref="C76:C78"/>
    <mergeCell ref="D76:D78"/>
    <mergeCell ref="E76:E78"/>
    <mergeCell ref="A72:A75"/>
    <mergeCell ref="E79:E81"/>
    <mergeCell ref="A79:A81"/>
    <mergeCell ref="B79:B81"/>
    <mergeCell ref="C79:C81"/>
    <mergeCell ref="D79:D81"/>
    <mergeCell ref="A82:A85"/>
    <mergeCell ref="E82:E85"/>
    <mergeCell ref="B82:B85"/>
    <mergeCell ref="C82:C85"/>
    <mergeCell ref="D82:D85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B94:B97"/>
    <mergeCell ref="C94:C97"/>
    <mergeCell ref="D94:D97"/>
    <mergeCell ref="E94:E97"/>
    <mergeCell ref="A98:A101"/>
    <mergeCell ref="B98:B101"/>
    <mergeCell ref="E42:E45"/>
    <mergeCell ref="A102:A105"/>
    <mergeCell ref="B102:B105"/>
    <mergeCell ref="C102:C105"/>
    <mergeCell ref="D102:D105"/>
    <mergeCell ref="E102:E105"/>
    <mergeCell ref="C98:C101"/>
    <mergeCell ref="D98:D101"/>
    <mergeCell ref="E98:E101"/>
    <mergeCell ref="A86:A89"/>
    <mergeCell ref="B120:D120"/>
    <mergeCell ref="B121:D121"/>
    <mergeCell ref="B122:D122"/>
    <mergeCell ref="B123:D123"/>
    <mergeCell ref="A42:A45"/>
    <mergeCell ref="B42:B45"/>
    <mergeCell ref="C42:C45"/>
    <mergeCell ref="D42:D45"/>
    <mergeCell ref="A106:A109"/>
    <mergeCell ref="B106:B109"/>
    <mergeCell ref="A67:A71"/>
    <mergeCell ref="E67:E71"/>
    <mergeCell ref="B67:B71"/>
    <mergeCell ref="C67:C71"/>
    <mergeCell ref="D67:D71"/>
    <mergeCell ref="A117:H117"/>
    <mergeCell ref="C106:C109"/>
    <mergeCell ref="D106:D109"/>
    <mergeCell ref="E106:E109"/>
    <mergeCell ref="A94:A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liliana.delgado</dc:creator>
  <cp:keywords/>
  <dc:description/>
  <cp:lastModifiedBy>demarulanda</cp:lastModifiedBy>
  <cp:lastPrinted>2017-02-28T22:27:41Z</cp:lastPrinted>
  <dcterms:created xsi:type="dcterms:W3CDTF">2010-08-16T16:09:52Z</dcterms:created>
  <dcterms:modified xsi:type="dcterms:W3CDTF">2017-03-30T15:27:10Z</dcterms:modified>
  <cp:category/>
  <cp:version/>
  <cp:contentType/>
  <cp:contentStatus/>
</cp:coreProperties>
</file>